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\Desktop\面试工作\0面试成绩、总成绩进入体检人员\"/>
    </mc:Choice>
  </mc:AlternateContent>
  <bookViews>
    <workbookView xWindow="0" yWindow="0" windowWidth="24000" windowHeight="9840"/>
  </bookViews>
  <sheets>
    <sheet name="Sheet1 (2)" sheetId="2" r:id="rId1"/>
  </sheets>
  <externalReferences>
    <externalReference r:id="rId2"/>
  </externalReferences>
  <definedNames>
    <definedName name="_xlnm._FilterDatabase" localSheetId="0" hidden="1">'Sheet1 (2)'!$I$3:$I$67</definedName>
    <definedName name="_xlnm.Print_Area" localSheetId="0">'Sheet1 (2)'!$A$1:$I$67</definedName>
    <definedName name="_xlnm.Print_Titles" localSheetId="0">'Sheet1 (2)'!$3:$3</definedName>
  </definedNames>
  <calcPr calcId="162913"/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6" i="2"/>
  <c r="C35" i="2"/>
  <c r="C37" i="2"/>
  <c r="C38" i="2"/>
  <c r="C39" i="2"/>
  <c r="C40" i="2"/>
  <c r="C41" i="2"/>
  <c r="C42" i="2"/>
  <c r="C45" i="2"/>
  <c r="C44" i="2"/>
  <c r="C43" i="2"/>
  <c r="C48" i="2"/>
  <c r="C46" i="2"/>
  <c r="C47" i="2"/>
  <c r="C49" i="2"/>
  <c r="C50" i="2"/>
  <c r="C51" i="2"/>
  <c r="C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6" i="2"/>
  <c r="E35" i="2"/>
  <c r="E37" i="2"/>
  <c r="E38" i="2"/>
  <c r="E39" i="2"/>
  <c r="E40" i="2"/>
  <c r="E41" i="2"/>
  <c r="E42" i="2"/>
  <c r="E45" i="2"/>
  <c r="E44" i="2"/>
  <c r="E43" i="2"/>
  <c r="E48" i="2"/>
  <c r="E46" i="2"/>
  <c r="E47" i="2"/>
  <c r="E49" i="2"/>
  <c r="E50" i="2"/>
  <c r="E51" i="2"/>
  <c r="E4" i="2"/>
</calcChain>
</file>

<file path=xl/sharedStrings.xml><?xml version="1.0" encoding="utf-8"?>
<sst xmlns="http://schemas.openxmlformats.org/spreadsheetml/2006/main" count="178" uniqueCount="147">
  <si>
    <t>附件</t>
  </si>
  <si>
    <t>序号</t>
  </si>
  <si>
    <t>姓名</t>
  </si>
  <si>
    <t>岗位代码</t>
  </si>
  <si>
    <t>准考证号</t>
  </si>
  <si>
    <t>笔试成绩    （含退役士兵加分）</t>
  </si>
  <si>
    <t>面试成绩</t>
  </si>
  <si>
    <t>总成绩</t>
  </si>
  <si>
    <t>是否进入体检</t>
  </si>
  <si>
    <t>备注</t>
  </si>
  <si>
    <t>冯雯静</t>
  </si>
  <si>
    <t>孙响</t>
  </si>
  <si>
    <t>靳津</t>
  </si>
  <si>
    <t>李瑞鲜</t>
  </si>
  <si>
    <t>1161210304319</t>
  </si>
  <si>
    <t>何渊博</t>
  </si>
  <si>
    <t>1161210304204</t>
  </si>
  <si>
    <t>王梦雪</t>
  </si>
  <si>
    <t>1161210304105</t>
  </si>
  <si>
    <t>高渭栋</t>
  </si>
  <si>
    <t>1161210304513</t>
  </si>
  <si>
    <t>杨琪</t>
  </si>
  <si>
    <t>1161210304623</t>
  </si>
  <si>
    <t>1161210304616</t>
  </si>
  <si>
    <t>1161210304729</t>
  </si>
  <si>
    <t>杨舒戈</t>
  </si>
  <si>
    <t>1161210304810</t>
  </si>
  <si>
    <t>贺琬滢</t>
  </si>
  <si>
    <t>1161210304805</t>
  </si>
  <si>
    <t>王梓伊</t>
  </si>
  <si>
    <t>1161210304907</t>
  </si>
  <si>
    <t>刘泽兵</t>
  </si>
  <si>
    <t>1161210304823</t>
  </si>
  <si>
    <t>张贤宇</t>
  </si>
  <si>
    <t>1161210304828</t>
  </si>
  <si>
    <t>姜福醒</t>
  </si>
  <si>
    <t>1161210305019</t>
  </si>
  <si>
    <t>1161210305006</t>
  </si>
  <si>
    <t>李博茜</t>
  </si>
  <si>
    <t>1161210305022</t>
  </si>
  <si>
    <t>朱晓琳</t>
  </si>
  <si>
    <t>1161210305206</t>
  </si>
  <si>
    <t>苏小庆</t>
  </si>
  <si>
    <t>1161210305217</t>
  </si>
  <si>
    <t>鲁伟茵</t>
  </si>
  <si>
    <t>1161210305118</t>
  </si>
  <si>
    <t>张博伦</t>
  </si>
  <si>
    <t>1161210400118</t>
  </si>
  <si>
    <t>王琛</t>
  </si>
  <si>
    <t>1161210305326</t>
  </si>
  <si>
    <t>肖宏森</t>
  </si>
  <si>
    <t>1161210305309</t>
  </si>
  <si>
    <t>曲铭瑶</t>
  </si>
  <si>
    <t>1161210400528</t>
  </si>
  <si>
    <t>姚玄蕊</t>
  </si>
  <si>
    <t>1161210400428</t>
  </si>
  <si>
    <t>宋琳姣</t>
  </si>
  <si>
    <t>1161210400602</t>
  </si>
  <si>
    <t>任泽熙</t>
  </si>
  <si>
    <t>1161210400704</t>
  </si>
  <si>
    <t>屈恒</t>
  </si>
  <si>
    <t>1161210400629</t>
  </si>
  <si>
    <t>冯润</t>
  </si>
  <si>
    <t>1161210400623</t>
  </si>
  <si>
    <t>雷京</t>
  </si>
  <si>
    <t>1161210401014</t>
  </si>
  <si>
    <t>李博</t>
  </si>
  <si>
    <t>1161210400803</t>
  </si>
  <si>
    <t>亢国豪</t>
  </si>
  <si>
    <t>1161210400927</t>
  </si>
  <si>
    <t>李旭晨</t>
  </si>
  <si>
    <t>1161210401420</t>
  </si>
  <si>
    <t>孟庆飞</t>
  </si>
  <si>
    <t>1161210401126</t>
  </si>
  <si>
    <t>郑海俊</t>
  </si>
  <si>
    <t>1161210401022</t>
  </si>
  <si>
    <t>杨鹏毅</t>
  </si>
  <si>
    <t>1161210401601</t>
  </si>
  <si>
    <t>张怡博</t>
  </si>
  <si>
    <t>1161210401726</t>
  </si>
  <si>
    <t>王国栋</t>
  </si>
  <si>
    <t>1161210401624</t>
  </si>
  <si>
    <t>姚春晓</t>
  </si>
  <si>
    <t>1161210401901</t>
  </si>
  <si>
    <t>杨姗姗</t>
  </si>
  <si>
    <t>1161210402007</t>
  </si>
  <si>
    <t>丁楠楠</t>
  </si>
  <si>
    <t>1161210401905</t>
  </si>
  <si>
    <t>张琼</t>
  </si>
  <si>
    <t>1161210402106</t>
  </si>
  <si>
    <t>李伟琦</t>
  </si>
  <si>
    <t>1161210402017</t>
  </si>
  <si>
    <t>崔皓婷</t>
  </si>
  <si>
    <t>1161210402110</t>
  </si>
  <si>
    <t>刘鑫</t>
  </si>
  <si>
    <t>1161210402415</t>
  </si>
  <si>
    <t>刘曜荣</t>
  </si>
  <si>
    <t>1161210402302</t>
  </si>
  <si>
    <t>李帅</t>
  </si>
  <si>
    <t>1161210402211</t>
  </si>
  <si>
    <t>屈恺曼</t>
  </si>
  <si>
    <t>1161210402528</t>
  </si>
  <si>
    <t>赵茜</t>
  </si>
  <si>
    <t>1161210402602</t>
  </si>
  <si>
    <t>严凝睿</t>
  </si>
  <si>
    <t>1161210402501</t>
  </si>
  <si>
    <t>员倩倩</t>
  </si>
  <si>
    <t>1161210303127</t>
  </si>
  <si>
    <t>王徐娇</t>
  </si>
  <si>
    <t>1161210303113</t>
  </si>
  <si>
    <t>何苗青</t>
  </si>
  <si>
    <t>1161210303009</t>
  </si>
  <si>
    <t>张雅婕</t>
  </si>
  <si>
    <t>1161210303318</t>
  </si>
  <si>
    <t>侯彤</t>
  </si>
  <si>
    <t>1161210303601</t>
  </si>
  <si>
    <t>李昱洁</t>
  </si>
  <si>
    <t>1161210303410</t>
  </si>
  <si>
    <t>王群岚</t>
  </si>
  <si>
    <t>1161210303522</t>
  </si>
  <si>
    <t>雷馨</t>
  </si>
  <si>
    <t>1161210303629</t>
  </si>
  <si>
    <t>朱文辰</t>
  </si>
  <si>
    <t>1161210303723</t>
  </si>
  <si>
    <t>姜静</t>
  </si>
  <si>
    <t>1161210303702</t>
  </si>
  <si>
    <t>王雅智</t>
  </si>
  <si>
    <t>1161210303925</t>
  </si>
  <si>
    <t>赵瑞鑫</t>
  </si>
  <si>
    <t>1161210303810</t>
  </si>
  <si>
    <t>杨子瑶</t>
  </si>
  <si>
    <t>1161210304004</t>
  </si>
  <si>
    <t>党子涵</t>
  </si>
  <si>
    <t>5461211602219</t>
  </si>
  <si>
    <t>王瑾</t>
  </si>
  <si>
    <t>5461211602305</t>
  </si>
  <si>
    <t>陈妍婷</t>
  </si>
  <si>
    <t>5461211602220</t>
  </si>
  <si>
    <t>612505110049</t>
  </si>
  <si>
    <t>612505110050</t>
  </si>
  <si>
    <t>612505110051</t>
  </si>
  <si>
    <t>612505110052</t>
  </si>
  <si>
    <t>612505540276</t>
  </si>
  <si>
    <t>2025年下半年渭南市事业单位公开招聘工作人员
潼关县政府序列、华阴市政府序列岗位面试人员总成绩、进入体检人员名单</t>
    <phoneticPr fontId="3" type="noConversion"/>
  </si>
  <si>
    <t>缺考</t>
    <phoneticPr fontId="3" type="noConversion"/>
  </si>
  <si>
    <t>缺考</t>
    <phoneticPr fontId="3" type="noConversion"/>
  </si>
  <si>
    <t>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</si>
</sst>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8" x14ac:knownFonts="1">
    <font>
      <sz val="11"/>
      <color theme="1"/>
      <name val="宋体"/>
      <charset val="134"/>
      <scheme val="minor"/>
    </font>
    <font>
      <sz val="16"/>
      <name val="方正小标宋简体"/>
      <family val="4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/Desktop/2025&#19979;&#21322;&#24180;&#25307;&#32856;/2025&#24180;&#19979;&#21322;&#24180;&#28205;&#21335;&#24066;&#20107;&#19994;&#21333;&#20301;&#20844;&#24320;&#25307;&#32856;&#24037;&#20316;&#20154;&#21592;&#36164;&#26684;&#22797;&#23457;&#20154;&#215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终复审合格人员（含递补2人）"/>
      <sheetName val="Sheet3 (3)"/>
    </sheetNames>
    <sheetDataSet>
      <sheetData sheetId="0">
        <row r="4">
          <cell r="F4" t="str">
            <v>1161210304319</v>
          </cell>
          <cell r="G4" t="str">
            <v>李瑞鲜</v>
          </cell>
          <cell r="H4" t="str">
            <v>142623200307175726</v>
          </cell>
          <cell r="I4">
            <v>219.1</v>
          </cell>
          <cell r="J4">
            <v>1</v>
          </cell>
          <cell r="L4" t="str">
            <v>612505110053</v>
          </cell>
        </row>
        <row r="5">
          <cell r="F5" t="str">
            <v>1161210304204</v>
          </cell>
          <cell r="G5" t="str">
            <v>何渊博</v>
          </cell>
          <cell r="H5" t="str">
            <v>411282199807257514</v>
          </cell>
          <cell r="I5">
            <v>218</v>
          </cell>
          <cell r="J5">
            <v>2</v>
          </cell>
          <cell r="L5" t="str">
            <v>612505110053</v>
          </cell>
        </row>
        <row r="6">
          <cell r="F6" t="str">
            <v>1161210304105</v>
          </cell>
          <cell r="G6" t="str">
            <v>王梦雪</v>
          </cell>
          <cell r="H6" t="str">
            <v>142703199811201246</v>
          </cell>
          <cell r="I6">
            <v>215</v>
          </cell>
          <cell r="J6">
            <v>3</v>
          </cell>
          <cell r="L6" t="str">
            <v>612505110053</v>
          </cell>
        </row>
        <row r="7">
          <cell r="F7" t="str">
            <v>1161210304513</v>
          </cell>
          <cell r="G7" t="str">
            <v>高渭栋</v>
          </cell>
          <cell r="H7" t="str">
            <v>610502200010300219</v>
          </cell>
          <cell r="I7">
            <v>227.4</v>
          </cell>
          <cell r="J7">
            <v>1</v>
          </cell>
          <cell r="L7" t="str">
            <v>612505110054</v>
          </cell>
        </row>
        <row r="8">
          <cell r="F8" t="str">
            <v>1161210304623</v>
          </cell>
          <cell r="G8" t="str">
            <v>杨琪</v>
          </cell>
          <cell r="H8" t="str">
            <v>610526199912201960</v>
          </cell>
          <cell r="I8">
            <v>203.4</v>
          </cell>
          <cell r="J8">
            <v>2</v>
          </cell>
          <cell r="L8" t="str">
            <v>612505110054</v>
          </cell>
        </row>
        <row r="9">
          <cell r="F9" t="str">
            <v>1161210304616</v>
          </cell>
          <cell r="G9" t="str">
            <v>冯雯静</v>
          </cell>
          <cell r="H9" t="str">
            <v>610502200002070628</v>
          </cell>
          <cell r="I9">
            <v>198.8</v>
          </cell>
          <cell r="J9">
            <v>3</v>
          </cell>
          <cell r="L9" t="str">
            <v>612505110054</v>
          </cell>
        </row>
        <row r="10">
          <cell r="F10" t="str">
            <v>1161210304729</v>
          </cell>
          <cell r="G10" t="str">
            <v>靳津</v>
          </cell>
          <cell r="H10" t="str">
            <v>610523199901220024</v>
          </cell>
          <cell r="I10">
            <v>217.4</v>
          </cell>
          <cell r="J10">
            <v>1</v>
          </cell>
          <cell r="L10" t="str">
            <v>612505110055</v>
          </cell>
        </row>
        <row r="11">
          <cell r="F11" t="str">
            <v>1161210304810</v>
          </cell>
          <cell r="G11" t="str">
            <v>杨舒戈</v>
          </cell>
          <cell r="H11" t="str">
            <v>610526200207028221</v>
          </cell>
          <cell r="I11">
            <v>215.4</v>
          </cell>
          <cell r="J11">
            <v>2</v>
          </cell>
          <cell r="L11" t="str">
            <v>612505110055</v>
          </cell>
        </row>
        <row r="12">
          <cell r="F12" t="str">
            <v>1161210304805</v>
          </cell>
          <cell r="G12" t="str">
            <v>贺琬滢</v>
          </cell>
          <cell r="H12" t="str">
            <v>610502200003296047</v>
          </cell>
          <cell r="I12">
            <v>214.3</v>
          </cell>
          <cell r="J12">
            <v>3</v>
          </cell>
          <cell r="L12" t="str">
            <v>612505110055</v>
          </cell>
        </row>
        <row r="13">
          <cell r="F13" t="str">
            <v>1161210304907</v>
          </cell>
          <cell r="G13" t="str">
            <v>王梓伊</v>
          </cell>
          <cell r="H13" t="str">
            <v>610115200010150548</v>
          </cell>
          <cell r="I13">
            <v>215.2</v>
          </cell>
          <cell r="J13">
            <v>1</v>
          </cell>
          <cell r="L13" t="str">
            <v>612505110056</v>
          </cell>
        </row>
        <row r="14">
          <cell r="F14" t="str">
            <v>1161210304823</v>
          </cell>
          <cell r="G14" t="str">
            <v>刘泽兵</v>
          </cell>
          <cell r="H14" t="str">
            <v>142732199605051613</v>
          </cell>
          <cell r="I14">
            <v>209.9</v>
          </cell>
          <cell r="J14">
            <v>2</v>
          </cell>
          <cell r="L14" t="str">
            <v>612505110056</v>
          </cell>
        </row>
        <row r="15">
          <cell r="F15" t="str">
            <v>1161210304828</v>
          </cell>
          <cell r="G15" t="str">
            <v>张贤宇</v>
          </cell>
          <cell r="H15" t="str">
            <v>610330200007202225</v>
          </cell>
          <cell r="I15">
            <v>202.4</v>
          </cell>
          <cell r="J15">
            <v>3</v>
          </cell>
          <cell r="L15" t="str">
            <v>612505110056</v>
          </cell>
        </row>
        <row r="16">
          <cell r="F16" t="str">
            <v>1161210305019</v>
          </cell>
          <cell r="G16" t="str">
            <v>姜福醒</v>
          </cell>
          <cell r="H16" t="str">
            <v>610502200303178421</v>
          </cell>
          <cell r="I16">
            <v>227.8</v>
          </cell>
          <cell r="J16">
            <v>1</v>
          </cell>
          <cell r="L16" t="str">
            <v>612505110057</v>
          </cell>
        </row>
        <row r="17">
          <cell r="F17" t="str">
            <v>1161210305006</v>
          </cell>
          <cell r="G17" t="str">
            <v>孙响</v>
          </cell>
          <cell r="H17" t="str">
            <v>610522200202200023</v>
          </cell>
          <cell r="I17">
            <v>213.1</v>
          </cell>
          <cell r="J17">
            <v>2</v>
          </cell>
          <cell r="L17" t="str">
            <v>612505110057</v>
          </cell>
        </row>
        <row r="18">
          <cell r="F18" t="str">
            <v>1161210305022</v>
          </cell>
          <cell r="G18" t="str">
            <v>李博茜</v>
          </cell>
          <cell r="H18" t="str">
            <v>610522200202180026</v>
          </cell>
          <cell r="I18">
            <v>191.5</v>
          </cell>
          <cell r="J18">
            <v>4</v>
          </cell>
          <cell r="K18" t="str">
            <v>递补</v>
          </cell>
          <cell r="L18" t="str">
            <v>612505110057</v>
          </cell>
        </row>
        <row r="19">
          <cell r="F19" t="str">
            <v>1161210305206</v>
          </cell>
          <cell r="G19" t="str">
            <v>朱晓琳</v>
          </cell>
          <cell r="H19" t="str">
            <v>142723199805110247</v>
          </cell>
          <cell r="I19">
            <v>207.9</v>
          </cell>
          <cell r="J19">
            <v>1</v>
          </cell>
          <cell r="L19" t="str">
            <v>612505110058</v>
          </cell>
        </row>
        <row r="20">
          <cell r="F20" t="str">
            <v>1161210305217</v>
          </cell>
          <cell r="G20" t="str">
            <v>苏小庆</v>
          </cell>
          <cell r="H20" t="str">
            <v>61052119971120176X</v>
          </cell>
          <cell r="I20">
            <v>201.6</v>
          </cell>
          <cell r="J20">
            <v>2</v>
          </cell>
          <cell r="L20" t="str">
            <v>612505110058</v>
          </cell>
        </row>
        <row r="21">
          <cell r="F21" t="str">
            <v>1161210305118</v>
          </cell>
          <cell r="G21" t="str">
            <v>鲁伟茵</v>
          </cell>
          <cell r="H21" t="str">
            <v>61052619920506002X</v>
          </cell>
          <cell r="I21">
            <v>193.6</v>
          </cell>
          <cell r="J21">
            <v>3</v>
          </cell>
          <cell r="L21" t="str">
            <v>612505110058</v>
          </cell>
        </row>
        <row r="22">
          <cell r="F22" t="str">
            <v>1161210400118</v>
          </cell>
          <cell r="G22" t="str">
            <v>张博伦</v>
          </cell>
          <cell r="H22" t="str">
            <v>610522200010010014</v>
          </cell>
          <cell r="I22">
            <v>205.6</v>
          </cell>
          <cell r="J22">
            <v>1</v>
          </cell>
          <cell r="L22" t="str">
            <v>612505110059</v>
          </cell>
        </row>
        <row r="23">
          <cell r="F23" t="str">
            <v>1161210305326</v>
          </cell>
          <cell r="G23" t="str">
            <v>王琛</v>
          </cell>
          <cell r="H23" t="str">
            <v>610582200011100018</v>
          </cell>
          <cell r="I23">
            <v>202.6</v>
          </cell>
          <cell r="J23">
            <v>2</v>
          </cell>
          <cell r="L23" t="str">
            <v>612505110059</v>
          </cell>
        </row>
        <row r="24">
          <cell r="F24" t="str">
            <v>1161210305309</v>
          </cell>
          <cell r="G24" t="str">
            <v>肖宏森</v>
          </cell>
          <cell r="H24" t="str">
            <v>61050219960111085X</v>
          </cell>
          <cell r="I24">
            <v>196</v>
          </cell>
          <cell r="J24">
            <v>3</v>
          </cell>
          <cell r="L24" t="str">
            <v>612505110059</v>
          </cell>
        </row>
        <row r="25">
          <cell r="F25" t="str">
            <v>1161210400528</v>
          </cell>
          <cell r="G25" t="str">
            <v>曲铭瑶</v>
          </cell>
          <cell r="H25" t="str">
            <v>610502200110180226</v>
          </cell>
          <cell r="I25">
            <v>194.3</v>
          </cell>
          <cell r="J25">
            <v>1</v>
          </cell>
          <cell r="L25" t="str">
            <v>612505110060</v>
          </cell>
        </row>
        <row r="26">
          <cell r="F26" t="str">
            <v>1161210400428</v>
          </cell>
          <cell r="G26" t="str">
            <v>姚玄蕊</v>
          </cell>
          <cell r="H26" t="str">
            <v>610502199404076445</v>
          </cell>
          <cell r="I26">
            <v>193.7</v>
          </cell>
          <cell r="J26">
            <v>2</v>
          </cell>
          <cell r="L26" t="str">
            <v>612505110060</v>
          </cell>
        </row>
        <row r="27">
          <cell r="F27" t="str">
            <v>1161210400602</v>
          </cell>
          <cell r="G27" t="str">
            <v>宋琳姣</v>
          </cell>
          <cell r="H27" t="str">
            <v>610521199303010622</v>
          </cell>
          <cell r="I27">
            <v>191.2</v>
          </cell>
          <cell r="J27">
            <v>3</v>
          </cell>
          <cell r="L27" t="str">
            <v>612505110060</v>
          </cell>
        </row>
        <row r="28">
          <cell r="F28" t="str">
            <v>1161210400704</v>
          </cell>
          <cell r="G28" t="str">
            <v>任泽熙</v>
          </cell>
          <cell r="H28" t="str">
            <v>610522200106265011</v>
          </cell>
          <cell r="I28">
            <v>186.1</v>
          </cell>
          <cell r="J28">
            <v>1</v>
          </cell>
          <cell r="L28" t="str">
            <v>612505110061</v>
          </cell>
        </row>
        <row r="29">
          <cell r="F29" t="str">
            <v>1161210400629</v>
          </cell>
          <cell r="G29" t="str">
            <v>屈恒</v>
          </cell>
          <cell r="H29" t="str">
            <v>610522200112255012</v>
          </cell>
          <cell r="I29">
            <v>183.6</v>
          </cell>
          <cell r="J29">
            <v>2</v>
          </cell>
          <cell r="L29" t="str">
            <v>612505110061</v>
          </cell>
        </row>
        <row r="30">
          <cell r="F30" t="str">
            <v>1161210400623</v>
          </cell>
          <cell r="G30" t="str">
            <v>冯润</v>
          </cell>
          <cell r="H30" t="str">
            <v>142731200001206345</v>
          </cell>
          <cell r="I30">
            <v>179.5</v>
          </cell>
          <cell r="J30">
            <v>3</v>
          </cell>
          <cell r="L30" t="str">
            <v>612505110061</v>
          </cell>
        </row>
        <row r="31">
          <cell r="F31" t="str">
            <v>1161210401014</v>
          </cell>
          <cell r="G31" t="str">
            <v>雷京</v>
          </cell>
          <cell r="H31" t="str">
            <v>610527199710115630</v>
          </cell>
          <cell r="I31">
            <v>209.9</v>
          </cell>
          <cell r="J31">
            <v>1</v>
          </cell>
          <cell r="L31" t="str">
            <v>612505110062</v>
          </cell>
        </row>
        <row r="32">
          <cell r="F32" t="str">
            <v>1161210400803</v>
          </cell>
          <cell r="G32" t="str">
            <v>李博</v>
          </cell>
          <cell r="H32" t="str">
            <v>610502199812074617</v>
          </cell>
          <cell r="I32">
            <v>209.6</v>
          </cell>
          <cell r="J32">
            <v>2</v>
          </cell>
          <cell r="L32" t="str">
            <v>612505110062</v>
          </cell>
        </row>
        <row r="33">
          <cell r="F33" t="str">
            <v>1161210400927</v>
          </cell>
          <cell r="G33" t="str">
            <v>亢国豪</v>
          </cell>
          <cell r="H33" t="str">
            <v>610522200104092030</v>
          </cell>
          <cell r="I33">
            <v>205.2</v>
          </cell>
          <cell r="J33">
            <v>3</v>
          </cell>
          <cell r="L33" t="str">
            <v>612505110062</v>
          </cell>
        </row>
        <row r="34">
          <cell r="F34" t="str">
            <v>1161210401420</v>
          </cell>
          <cell r="G34" t="str">
            <v>李旭晨</v>
          </cell>
          <cell r="H34" t="str">
            <v>410882200303087512</v>
          </cell>
          <cell r="I34">
            <v>226.2</v>
          </cell>
          <cell r="J34">
            <v>1</v>
          </cell>
          <cell r="L34" t="str">
            <v>612505110063</v>
          </cell>
        </row>
        <row r="35">
          <cell r="F35" t="str">
            <v>1161210401126</v>
          </cell>
          <cell r="G35" t="str">
            <v>孟庆飞</v>
          </cell>
          <cell r="H35" t="str">
            <v>142729200204260016</v>
          </cell>
          <cell r="I35">
            <v>213.6</v>
          </cell>
          <cell r="J35">
            <v>2</v>
          </cell>
          <cell r="L35" t="str">
            <v>612505110063</v>
          </cell>
        </row>
        <row r="36">
          <cell r="F36" t="str">
            <v>1161210401022</v>
          </cell>
          <cell r="G36" t="str">
            <v>郑海俊</v>
          </cell>
          <cell r="H36" t="str">
            <v>362322200110267238</v>
          </cell>
          <cell r="I36">
            <v>213.2</v>
          </cell>
          <cell r="J36">
            <v>3</v>
          </cell>
          <cell r="L36" t="str">
            <v>612505110063</v>
          </cell>
        </row>
        <row r="37">
          <cell r="F37" t="str">
            <v>1161210401601</v>
          </cell>
          <cell r="G37" t="str">
            <v>杨鹏毅</v>
          </cell>
          <cell r="H37" t="str">
            <v>410324199105222510</v>
          </cell>
          <cell r="I37">
            <v>206.8</v>
          </cell>
          <cell r="J37">
            <v>1</v>
          </cell>
          <cell r="L37" t="str">
            <v>612505110064</v>
          </cell>
        </row>
        <row r="38">
          <cell r="F38" t="str">
            <v>1161210401726</v>
          </cell>
          <cell r="G38" t="str">
            <v>张怡博</v>
          </cell>
          <cell r="H38" t="str">
            <v>610502199901245019</v>
          </cell>
          <cell r="I38">
            <v>201.8</v>
          </cell>
          <cell r="J38">
            <v>2</v>
          </cell>
          <cell r="L38" t="str">
            <v>612505110064</v>
          </cell>
        </row>
        <row r="39">
          <cell r="F39" t="str">
            <v>1161210401624</v>
          </cell>
          <cell r="G39" t="str">
            <v>王国栋</v>
          </cell>
          <cell r="H39" t="str">
            <v>14272320010217141X</v>
          </cell>
          <cell r="I39">
            <v>201.6</v>
          </cell>
          <cell r="J39">
            <v>3</v>
          </cell>
          <cell r="L39" t="str">
            <v>612505110064</v>
          </cell>
        </row>
        <row r="40">
          <cell r="F40" t="str">
            <v>1161210401901</v>
          </cell>
          <cell r="G40" t="str">
            <v>姚春晓</v>
          </cell>
          <cell r="H40" t="str">
            <v>142724199809193322</v>
          </cell>
          <cell r="I40">
            <v>213</v>
          </cell>
          <cell r="J40">
            <v>1</v>
          </cell>
          <cell r="L40" t="str">
            <v>612505110065</v>
          </cell>
        </row>
        <row r="41">
          <cell r="F41" t="str">
            <v>1161210402007</v>
          </cell>
          <cell r="G41" t="str">
            <v>杨姗姗</v>
          </cell>
          <cell r="H41" t="str">
            <v>142729199808286983</v>
          </cell>
          <cell r="I41">
            <v>209.3</v>
          </cell>
          <cell r="J41">
            <v>2</v>
          </cell>
          <cell r="L41" t="str">
            <v>612505110065</v>
          </cell>
        </row>
        <row r="42">
          <cell r="F42" t="str">
            <v>1161210401905</v>
          </cell>
          <cell r="G42" t="str">
            <v>丁楠楠</v>
          </cell>
          <cell r="H42" t="str">
            <v>622701200002033964</v>
          </cell>
          <cell r="I42">
            <v>205.9</v>
          </cell>
          <cell r="J42">
            <v>3</v>
          </cell>
          <cell r="L42" t="str">
            <v>612505110065</v>
          </cell>
        </row>
        <row r="43">
          <cell r="F43" t="str">
            <v>1161210402106</v>
          </cell>
          <cell r="G43" t="str">
            <v>张琼</v>
          </cell>
          <cell r="H43" t="str">
            <v>61052619990929342X</v>
          </cell>
          <cell r="I43">
            <v>203.6</v>
          </cell>
          <cell r="J43">
            <v>1</v>
          </cell>
          <cell r="L43" t="str">
            <v>612505110066</v>
          </cell>
        </row>
        <row r="44">
          <cell r="F44" t="str">
            <v>1161210402017</v>
          </cell>
          <cell r="G44" t="str">
            <v>李伟琦</v>
          </cell>
          <cell r="H44" t="str">
            <v>610525199511040418</v>
          </cell>
          <cell r="I44">
            <v>202.8</v>
          </cell>
          <cell r="J44">
            <v>2</v>
          </cell>
          <cell r="L44" t="str">
            <v>612505110066</v>
          </cell>
        </row>
        <row r="45">
          <cell r="F45" t="str">
            <v>1161210402110</v>
          </cell>
          <cell r="G45" t="str">
            <v>崔皓婷</v>
          </cell>
          <cell r="H45" t="str">
            <v>610525200405125229</v>
          </cell>
          <cell r="I45">
            <v>202.6</v>
          </cell>
          <cell r="J45">
            <v>3</v>
          </cell>
          <cell r="L45" t="str">
            <v>612505110066</v>
          </cell>
        </row>
        <row r="46">
          <cell r="F46" t="str">
            <v>1161210402415</v>
          </cell>
          <cell r="G46" t="str">
            <v>刘鑫</v>
          </cell>
          <cell r="H46" t="str">
            <v>610430199805010033</v>
          </cell>
          <cell r="I46">
            <v>205.7</v>
          </cell>
          <cell r="J46">
            <v>4</v>
          </cell>
          <cell r="K46" t="str">
            <v>递补</v>
          </cell>
          <cell r="L46" t="str">
            <v>612505110067</v>
          </cell>
        </row>
        <row r="47">
          <cell r="F47" t="str">
            <v>1161210402302</v>
          </cell>
          <cell r="G47" t="str">
            <v>刘曜荣</v>
          </cell>
          <cell r="H47" t="str">
            <v>142431200111280910</v>
          </cell>
          <cell r="I47">
            <v>219.3</v>
          </cell>
          <cell r="J47">
            <v>2</v>
          </cell>
          <cell r="L47" t="str">
            <v>612505110067</v>
          </cell>
        </row>
        <row r="48">
          <cell r="F48" t="str">
            <v>1161210402211</v>
          </cell>
          <cell r="G48" t="str">
            <v>李帅</v>
          </cell>
          <cell r="H48" t="str">
            <v>500234200210170016</v>
          </cell>
          <cell r="I48">
            <v>217.3</v>
          </cell>
          <cell r="J48">
            <v>3</v>
          </cell>
          <cell r="L48" t="str">
            <v>612505110067</v>
          </cell>
        </row>
        <row r="49">
          <cell r="F49" t="str">
            <v>1161210402528</v>
          </cell>
          <cell r="G49" t="str">
            <v>屈恺曼</v>
          </cell>
          <cell r="H49" t="str">
            <v>610521199705210029</v>
          </cell>
          <cell r="I49">
            <v>213.6</v>
          </cell>
          <cell r="J49">
            <v>1</v>
          </cell>
          <cell r="L49" t="str">
            <v>612505110068</v>
          </cell>
        </row>
        <row r="50">
          <cell r="F50" t="str">
            <v>1161210402602</v>
          </cell>
          <cell r="G50" t="str">
            <v>赵茜</v>
          </cell>
          <cell r="H50" t="str">
            <v>610522199608134024</v>
          </cell>
          <cell r="I50">
            <v>211.2</v>
          </cell>
          <cell r="J50">
            <v>2</v>
          </cell>
          <cell r="L50" t="str">
            <v>612505110068</v>
          </cell>
        </row>
        <row r="51">
          <cell r="F51" t="str">
            <v>1161210402501</v>
          </cell>
          <cell r="G51" t="str">
            <v>严凝睿</v>
          </cell>
          <cell r="H51" t="str">
            <v>610522200206090028</v>
          </cell>
          <cell r="I51">
            <v>207.2</v>
          </cell>
          <cell r="J51">
            <v>3</v>
          </cell>
          <cell r="L51" t="str">
            <v>612505110068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zoomScale="115" zoomScaleNormal="115" workbookViewId="0">
      <pane ySplit="3" topLeftCell="A4" activePane="bottomLeft" state="frozen"/>
      <selection pane="bottomLeft" activeCell="L10" sqref="L10"/>
    </sheetView>
  </sheetViews>
  <sheetFormatPr defaultColWidth="9" defaultRowHeight="13.5" x14ac:dyDescent="0.15"/>
  <cols>
    <col min="1" max="1" width="5.25" style="1" customWidth="1"/>
    <col min="2" max="2" width="8.875" style="1" customWidth="1"/>
    <col min="3" max="3" width="18.5" style="1" customWidth="1"/>
    <col min="4" max="4" width="20.25" style="1" bestFit="1" customWidth="1"/>
    <col min="5" max="5" width="12.125" style="9" customWidth="1"/>
    <col min="6" max="6" width="12" style="9" customWidth="1"/>
    <col min="7" max="7" width="10.75" style="9" customWidth="1"/>
    <col min="8" max="8" width="8.375" style="1" customWidth="1"/>
    <col min="9" max="9" width="9" style="6" bestFit="1" customWidth="1"/>
    <col min="10" max="10" width="16.125" style="5" bestFit="1" customWidth="1"/>
    <col min="11" max="11" width="17" style="5" customWidth="1"/>
    <col min="12" max="12" width="13.625" style="1" customWidth="1"/>
    <col min="13" max="13" width="15.375" style="1" customWidth="1"/>
    <col min="14" max="14" width="15.25" style="1" customWidth="1"/>
    <col min="15" max="16384" width="9" style="1"/>
  </cols>
  <sheetData>
    <row r="1" spans="1:9" ht="18" customHeight="1" x14ac:dyDescent="0.15">
      <c r="A1" s="10" t="s">
        <v>0</v>
      </c>
      <c r="B1" s="3"/>
      <c r="C1" s="3"/>
      <c r="D1" s="3"/>
      <c r="E1" s="7"/>
      <c r="F1" s="7"/>
      <c r="G1" s="7"/>
      <c r="H1" s="3"/>
      <c r="I1" s="4"/>
    </row>
    <row r="2" spans="1:9" ht="59.1" customHeight="1" x14ac:dyDescent="0.15">
      <c r="A2" s="14" t="s">
        <v>143</v>
      </c>
      <c r="B2" s="14"/>
      <c r="C2" s="14"/>
      <c r="D2" s="14"/>
      <c r="E2" s="14"/>
      <c r="F2" s="14"/>
      <c r="G2" s="14"/>
      <c r="H2" s="14"/>
      <c r="I2" s="14"/>
    </row>
    <row r="3" spans="1:9" ht="47.1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8" t="s">
        <v>5</v>
      </c>
      <c r="F3" s="8" t="s">
        <v>6</v>
      </c>
      <c r="G3" s="8" t="s">
        <v>7</v>
      </c>
      <c r="H3" s="2" t="s">
        <v>8</v>
      </c>
      <c r="I3" s="2" t="s">
        <v>9</v>
      </c>
    </row>
    <row r="4" spans="1:9" ht="21.75" customHeight="1" x14ac:dyDescent="0.15">
      <c r="A4" s="11">
        <v>1</v>
      </c>
      <c r="B4" s="12" t="s">
        <v>13</v>
      </c>
      <c r="C4" s="15" t="str">
        <f>VLOOKUP(B4,'[1]最终复审合格人员（含递补2人）'!$G$4:$L$51,6,0)</f>
        <v>612505110053</v>
      </c>
      <c r="D4" s="13" t="s">
        <v>14</v>
      </c>
      <c r="E4" s="16">
        <f>VLOOKUP(D4,'[1]最终复审合格人员（含递补2人）'!$F$4:$I$51,4,0)</f>
        <v>219.1</v>
      </c>
      <c r="F4" s="16">
        <v>80.34</v>
      </c>
      <c r="G4" s="16">
        <v>75.95</v>
      </c>
      <c r="H4" s="17" t="s">
        <v>146</v>
      </c>
      <c r="I4" s="18"/>
    </row>
    <row r="5" spans="1:9" ht="22.5" customHeight="1" x14ac:dyDescent="0.15">
      <c r="A5" s="11">
        <v>2</v>
      </c>
      <c r="B5" s="12" t="s">
        <v>15</v>
      </c>
      <c r="C5" s="15" t="str">
        <f>VLOOKUP(B5,'[1]最终复审合格人员（含递补2人）'!$G$4:$L$51,6,0)</f>
        <v>612505110053</v>
      </c>
      <c r="D5" s="13" t="s">
        <v>16</v>
      </c>
      <c r="E5" s="16">
        <f>VLOOKUP(D5,'[1]最终复审合格人员（含递补2人）'!$F$4:$I$51,4,0)</f>
        <v>218</v>
      </c>
      <c r="F5" s="16">
        <v>79.319999999999993</v>
      </c>
      <c r="G5" s="16">
        <v>75.319999999999993</v>
      </c>
      <c r="H5" s="17"/>
      <c r="I5" s="18"/>
    </row>
    <row r="6" spans="1:9" ht="22.5" customHeight="1" x14ac:dyDescent="0.15">
      <c r="A6" s="11">
        <v>3</v>
      </c>
      <c r="B6" s="12" t="s">
        <v>17</v>
      </c>
      <c r="C6" s="15" t="str">
        <f>VLOOKUP(B6,'[1]最终复审合格人员（含递补2人）'!$G$4:$L$51,6,0)</f>
        <v>612505110053</v>
      </c>
      <c r="D6" s="13" t="s">
        <v>18</v>
      </c>
      <c r="E6" s="16">
        <f>VLOOKUP(D6,'[1]最终复审合格人员（含递补2人）'!$F$4:$I$51,4,0)</f>
        <v>215</v>
      </c>
      <c r="F6" s="16">
        <v>79.66</v>
      </c>
      <c r="G6" s="16">
        <v>74.86</v>
      </c>
      <c r="H6" s="17"/>
      <c r="I6" s="18"/>
    </row>
    <row r="7" spans="1:9" ht="22.5" customHeight="1" x14ac:dyDescent="0.15">
      <c r="A7" s="11">
        <v>4</v>
      </c>
      <c r="B7" s="12" t="s">
        <v>19</v>
      </c>
      <c r="C7" s="15" t="str">
        <f>VLOOKUP(B7,'[1]最终复审合格人员（含递补2人）'!$G$4:$L$51,6,0)</f>
        <v>612505110054</v>
      </c>
      <c r="D7" s="13" t="s">
        <v>20</v>
      </c>
      <c r="E7" s="16">
        <f>VLOOKUP(D7,'[1]最终复审合格人员（含递补2人）'!$F$4:$I$51,4,0)</f>
        <v>227.4</v>
      </c>
      <c r="F7" s="16">
        <v>81.42</v>
      </c>
      <c r="G7" s="16">
        <v>78.040000000000006</v>
      </c>
      <c r="H7" s="17" t="s">
        <v>146</v>
      </c>
      <c r="I7" s="18"/>
    </row>
    <row r="8" spans="1:9" ht="22.5" customHeight="1" x14ac:dyDescent="0.15">
      <c r="A8" s="11">
        <v>5</v>
      </c>
      <c r="B8" s="12" t="s">
        <v>21</v>
      </c>
      <c r="C8" s="15" t="str">
        <f>VLOOKUP(B8,'[1]最终复审合格人员（含递补2人）'!$G$4:$L$51,6,0)</f>
        <v>612505110054</v>
      </c>
      <c r="D8" s="13" t="s">
        <v>22</v>
      </c>
      <c r="E8" s="16">
        <f>VLOOKUP(D8,'[1]最终复审合格人员（含递补2人）'!$F$4:$I$51,4,0)</f>
        <v>203.4</v>
      </c>
      <c r="F8" s="16">
        <v>78.92</v>
      </c>
      <c r="G8" s="16">
        <v>72.239999999999995</v>
      </c>
      <c r="H8" s="17"/>
      <c r="I8" s="18"/>
    </row>
    <row r="9" spans="1:9" ht="22.5" customHeight="1" x14ac:dyDescent="0.15">
      <c r="A9" s="11">
        <v>6</v>
      </c>
      <c r="B9" s="12" t="s">
        <v>10</v>
      </c>
      <c r="C9" s="15" t="str">
        <f>VLOOKUP(B9,'[1]最终复审合格人员（含递补2人）'!$G$4:$L$51,6,0)</f>
        <v>612505110054</v>
      </c>
      <c r="D9" s="13" t="s">
        <v>23</v>
      </c>
      <c r="E9" s="16">
        <f>VLOOKUP(D9,'[1]最终复审合格人员（含递补2人）'!$F$4:$I$51,4,0)</f>
        <v>198.8</v>
      </c>
      <c r="F9" s="16" t="s">
        <v>145</v>
      </c>
      <c r="G9" s="16"/>
      <c r="H9" s="17"/>
      <c r="I9" s="18"/>
    </row>
    <row r="10" spans="1:9" ht="22.5" customHeight="1" x14ac:dyDescent="0.15">
      <c r="A10" s="11">
        <v>7</v>
      </c>
      <c r="B10" s="12" t="s">
        <v>12</v>
      </c>
      <c r="C10" s="15" t="str">
        <f>VLOOKUP(B10,'[1]最终复审合格人员（含递补2人）'!$G$4:$L$51,6,0)</f>
        <v>612505110055</v>
      </c>
      <c r="D10" s="13" t="s">
        <v>24</v>
      </c>
      <c r="E10" s="16">
        <f>VLOOKUP(D10,'[1]最终复审合格人员（含递补2人）'!$F$4:$I$51,4,0)</f>
        <v>217.4</v>
      </c>
      <c r="F10" s="16">
        <v>80.16</v>
      </c>
      <c r="G10" s="16">
        <v>75.540000000000006</v>
      </c>
      <c r="H10" s="17" t="s">
        <v>146</v>
      </c>
      <c r="I10" s="18"/>
    </row>
    <row r="11" spans="1:9" ht="22.5" customHeight="1" x14ac:dyDescent="0.15">
      <c r="A11" s="11">
        <v>8</v>
      </c>
      <c r="B11" s="12" t="s">
        <v>25</v>
      </c>
      <c r="C11" s="15" t="str">
        <f>VLOOKUP(B11,'[1]最终复审合格人员（含递补2人）'!$G$4:$L$51,6,0)</f>
        <v>612505110055</v>
      </c>
      <c r="D11" s="13" t="s">
        <v>26</v>
      </c>
      <c r="E11" s="16">
        <f>VLOOKUP(D11,'[1]最终复审合格人员（含递补2人）'!$F$4:$I$51,4,0)</f>
        <v>215.4</v>
      </c>
      <c r="F11" s="16">
        <v>79.44</v>
      </c>
      <c r="G11" s="16">
        <v>74.849999999999994</v>
      </c>
      <c r="H11" s="17"/>
      <c r="I11" s="18"/>
    </row>
    <row r="12" spans="1:9" ht="22.5" customHeight="1" x14ac:dyDescent="0.15">
      <c r="A12" s="11">
        <v>9</v>
      </c>
      <c r="B12" s="12" t="s">
        <v>27</v>
      </c>
      <c r="C12" s="15" t="str">
        <f>VLOOKUP(B12,'[1]最终复审合格人员（含递补2人）'!$G$4:$L$51,6,0)</f>
        <v>612505110055</v>
      </c>
      <c r="D12" s="13" t="s">
        <v>28</v>
      </c>
      <c r="E12" s="16">
        <f>VLOOKUP(D12,'[1]最终复审合格人员（含递补2人）'!$F$4:$I$51,4,0)</f>
        <v>214.3</v>
      </c>
      <c r="F12" s="16">
        <v>79.58</v>
      </c>
      <c r="G12" s="16">
        <v>74.69</v>
      </c>
      <c r="H12" s="17"/>
      <c r="I12" s="18"/>
    </row>
    <row r="13" spans="1:9" ht="22.5" customHeight="1" x14ac:dyDescent="0.15">
      <c r="A13" s="11">
        <v>10</v>
      </c>
      <c r="B13" s="12" t="s">
        <v>29</v>
      </c>
      <c r="C13" s="15" t="str">
        <f>VLOOKUP(B13,'[1]最终复审合格人员（含递补2人）'!$G$4:$L$51,6,0)</f>
        <v>612505110056</v>
      </c>
      <c r="D13" s="13" t="s">
        <v>30</v>
      </c>
      <c r="E13" s="16">
        <f>VLOOKUP(D13,'[1]最终复审合格人员（含递补2人）'!$F$4:$I$51,4,0)</f>
        <v>215.2</v>
      </c>
      <c r="F13" s="16">
        <v>79.98</v>
      </c>
      <c r="G13" s="16">
        <v>75.03</v>
      </c>
      <c r="H13" s="17" t="s">
        <v>146</v>
      </c>
      <c r="I13" s="18"/>
    </row>
    <row r="14" spans="1:9" ht="22.5" customHeight="1" x14ac:dyDescent="0.15">
      <c r="A14" s="11">
        <v>11</v>
      </c>
      <c r="B14" s="12" t="s">
        <v>31</v>
      </c>
      <c r="C14" s="15" t="str">
        <f>VLOOKUP(B14,'[1]最终复审合格人员（含递补2人）'!$G$4:$L$51,6,0)</f>
        <v>612505110056</v>
      </c>
      <c r="D14" s="13" t="s">
        <v>32</v>
      </c>
      <c r="E14" s="16">
        <f>VLOOKUP(D14,'[1]最终复审合格人员（含递补2人）'!$F$4:$I$51,4,0)</f>
        <v>209.9</v>
      </c>
      <c r="F14" s="16">
        <v>80.260000000000005</v>
      </c>
      <c r="G14" s="16">
        <v>74.08</v>
      </c>
      <c r="H14" s="17"/>
      <c r="I14" s="18"/>
    </row>
    <row r="15" spans="1:9" ht="22.5" customHeight="1" x14ac:dyDescent="0.15">
      <c r="A15" s="11">
        <v>12</v>
      </c>
      <c r="B15" s="12" t="s">
        <v>33</v>
      </c>
      <c r="C15" s="15" t="str">
        <f>VLOOKUP(B15,'[1]最终复审合格人员（含递补2人）'!$G$4:$L$51,6,0)</f>
        <v>612505110056</v>
      </c>
      <c r="D15" s="13" t="s">
        <v>34</v>
      </c>
      <c r="E15" s="16">
        <f>VLOOKUP(D15,'[1]最终复审合格人员（含递补2人）'!$F$4:$I$51,4,0)</f>
        <v>202.4</v>
      </c>
      <c r="F15" s="16">
        <v>80.459999999999994</v>
      </c>
      <c r="G15" s="16">
        <v>72.66</v>
      </c>
      <c r="H15" s="17"/>
      <c r="I15" s="18"/>
    </row>
    <row r="16" spans="1:9" ht="22.5" customHeight="1" x14ac:dyDescent="0.15">
      <c r="A16" s="11">
        <v>13</v>
      </c>
      <c r="B16" s="12" t="s">
        <v>35</v>
      </c>
      <c r="C16" s="15" t="str">
        <f>VLOOKUP(B16,'[1]最终复审合格人员（含递补2人）'!$G$4:$L$51,6,0)</f>
        <v>612505110057</v>
      </c>
      <c r="D16" s="13" t="s">
        <v>36</v>
      </c>
      <c r="E16" s="16">
        <f>VLOOKUP(D16,'[1]最终复审合格人员（含递补2人）'!$F$4:$I$51,4,0)</f>
        <v>227.8</v>
      </c>
      <c r="F16" s="16">
        <v>79.78</v>
      </c>
      <c r="G16" s="16">
        <v>77.47</v>
      </c>
      <c r="H16" s="17" t="s">
        <v>146</v>
      </c>
      <c r="I16" s="18"/>
    </row>
    <row r="17" spans="1:9" ht="22.5" customHeight="1" x14ac:dyDescent="0.15">
      <c r="A17" s="11">
        <v>14</v>
      </c>
      <c r="B17" s="12" t="s">
        <v>11</v>
      </c>
      <c r="C17" s="15" t="str">
        <f>VLOOKUP(B17,'[1]最终复审合格人员（含递补2人）'!$G$4:$L$51,6,0)</f>
        <v>612505110057</v>
      </c>
      <c r="D17" s="13" t="s">
        <v>37</v>
      </c>
      <c r="E17" s="16">
        <f>VLOOKUP(D17,'[1]最终复审合格人员（含递补2人）'!$F$4:$I$51,4,0)</f>
        <v>213.1</v>
      </c>
      <c r="F17" s="16">
        <v>80.599999999999994</v>
      </c>
      <c r="G17" s="16">
        <v>74.86</v>
      </c>
      <c r="H17" s="17"/>
      <c r="I17" s="18"/>
    </row>
    <row r="18" spans="1:9" ht="22.5" customHeight="1" x14ac:dyDescent="0.15">
      <c r="A18" s="11">
        <v>15</v>
      </c>
      <c r="B18" s="12" t="s">
        <v>38</v>
      </c>
      <c r="C18" s="15" t="str">
        <f>VLOOKUP(B18,'[1]最终复审合格人员（含递补2人）'!$G$4:$L$51,6,0)</f>
        <v>612505110057</v>
      </c>
      <c r="D18" s="13" t="s">
        <v>39</v>
      </c>
      <c r="E18" s="16">
        <f>VLOOKUP(D18,'[1]最终复审合格人员（含递补2人）'!$F$4:$I$51,4,0)</f>
        <v>191.5</v>
      </c>
      <c r="F18" s="16">
        <v>80.5</v>
      </c>
      <c r="G18" s="16">
        <v>70.5</v>
      </c>
      <c r="H18" s="17"/>
      <c r="I18" s="18"/>
    </row>
    <row r="19" spans="1:9" ht="22.5" customHeight="1" x14ac:dyDescent="0.15">
      <c r="A19" s="11">
        <v>16</v>
      </c>
      <c r="B19" s="12" t="s">
        <v>40</v>
      </c>
      <c r="C19" s="15" t="str">
        <f>VLOOKUP(B19,'[1]最终复审合格人员（含递补2人）'!$G$4:$L$51,6,0)</f>
        <v>612505110058</v>
      </c>
      <c r="D19" s="13" t="s">
        <v>41</v>
      </c>
      <c r="E19" s="16">
        <f>VLOOKUP(D19,'[1]最终复审合格人员（含递补2人）'!$F$4:$I$51,4,0)</f>
        <v>207.9</v>
      </c>
      <c r="F19" s="16">
        <v>79.319999999999993</v>
      </c>
      <c r="G19" s="16">
        <v>73.3</v>
      </c>
      <c r="H19" s="17" t="s">
        <v>146</v>
      </c>
      <c r="I19" s="18"/>
    </row>
    <row r="20" spans="1:9" ht="22.5" customHeight="1" x14ac:dyDescent="0.15">
      <c r="A20" s="11">
        <v>17</v>
      </c>
      <c r="B20" s="12" t="s">
        <v>42</v>
      </c>
      <c r="C20" s="15" t="str">
        <f>VLOOKUP(B20,'[1]最终复审合格人员（含递补2人）'!$G$4:$L$51,6,0)</f>
        <v>612505110058</v>
      </c>
      <c r="D20" s="13" t="s">
        <v>43</v>
      </c>
      <c r="E20" s="16">
        <f>VLOOKUP(D20,'[1]最终复审合格人员（含递补2人）'!$F$4:$I$51,4,0)</f>
        <v>201.6</v>
      </c>
      <c r="F20" s="16">
        <v>79.14</v>
      </c>
      <c r="G20" s="16">
        <v>71.97</v>
      </c>
      <c r="H20" s="17"/>
      <c r="I20" s="18"/>
    </row>
    <row r="21" spans="1:9" ht="22.5" customHeight="1" x14ac:dyDescent="0.15">
      <c r="A21" s="11">
        <v>18</v>
      </c>
      <c r="B21" s="12" t="s">
        <v>44</v>
      </c>
      <c r="C21" s="15" t="str">
        <f>VLOOKUP(B21,'[1]最终复审合格人员（含递补2人）'!$G$4:$L$51,6,0)</f>
        <v>612505110058</v>
      </c>
      <c r="D21" s="13" t="s">
        <v>45</v>
      </c>
      <c r="E21" s="16">
        <f>VLOOKUP(D21,'[1]最终复审合格人员（含递补2人）'!$F$4:$I$51,4,0)</f>
        <v>193.6</v>
      </c>
      <c r="F21" s="16">
        <v>79.14</v>
      </c>
      <c r="G21" s="16">
        <v>70.37</v>
      </c>
      <c r="H21" s="17"/>
      <c r="I21" s="18"/>
    </row>
    <row r="22" spans="1:9" ht="22.5" customHeight="1" x14ac:dyDescent="0.15">
      <c r="A22" s="11">
        <v>19</v>
      </c>
      <c r="B22" s="12" t="s">
        <v>46</v>
      </c>
      <c r="C22" s="15" t="str">
        <f>VLOOKUP(B22,'[1]最终复审合格人员（含递补2人）'!$G$4:$L$51,6,0)</f>
        <v>612505110059</v>
      </c>
      <c r="D22" s="13" t="s">
        <v>47</v>
      </c>
      <c r="E22" s="16">
        <f>VLOOKUP(D22,'[1]最终复审合格人员（含递补2人）'!$F$4:$I$51,4,0)</f>
        <v>205.6</v>
      </c>
      <c r="F22" s="16">
        <v>80.02</v>
      </c>
      <c r="G22" s="16">
        <v>73.12</v>
      </c>
      <c r="H22" s="17" t="s">
        <v>146</v>
      </c>
      <c r="I22" s="18"/>
    </row>
    <row r="23" spans="1:9" ht="22.5" customHeight="1" x14ac:dyDescent="0.15">
      <c r="A23" s="11">
        <v>20</v>
      </c>
      <c r="B23" s="12" t="s">
        <v>48</v>
      </c>
      <c r="C23" s="15" t="str">
        <f>VLOOKUP(B23,'[1]最终复审合格人员（含递补2人）'!$G$4:$L$51,6,0)</f>
        <v>612505110059</v>
      </c>
      <c r="D23" s="13" t="s">
        <v>49</v>
      </c>
      <c r="E23" s="16">
        <f>VLOOKUP(D23,'[1]最终复审合格人员（含递补2人）'!$F$4:$I$51,4,0)</f>
        <v>202.6</v>
      </c>
      <c r="F23" s="16">
        <v>80.099999999999994</v>
      </c>
      <c r="G23" s="16">
        <v>72.56</v>
      </c>
      <c r="H23" s="17"/>
      <c r="I23" s="18"/>
    </row>
    <row r="24" spans="1:9" ht="22.5" customHeight="1" x14ac:dyDescent="0.15">
      <c r="A24" s="11">
        <v>21</v>
      </c>
      <c r="B24" s="12" t="s">
        <v>50</v>
      </c>
      <c r="C24" s="15" t="str">
        <f>VLOOKUP(B24,'[1]最终复审合格人员（含递补2人）'!$G$4:$L$51,6,0)</f>
        <v>612505110059</v>
      </c>
      <c r="D24" s="13" t="s">
        <v>51</v>
      </c>
      <c r="E24" s="16">
        <f>VLOOKUP(D24,'[1]最终复审合格人员（含递补2人）'!$F$4:$I$51,4,0)</f>
        <v>196</v>
      </c>
      <c r="F24" s="16">
        <v>79.06</v>
      </c>
      <c r="G24" s="16">
        <v>70.819999999999993</v>
      </c>
      <c r="H24" s="17"/>
      <c r="I24" s="18"/>
    </row>
    <row r="25" spans="1:9" ht="22.5" customHeight="1" x14ac:dyDescent="0.15">
      <c r="A25" s="11">
        <v>22</v>
      </c>
      <c r="B25" s="12" t="s">
        <v>52</v>
      </c>
      <c r="C25" s="15" t="str">
        <f>VLOOKUP(B25,'[1]最终复审合格人员（含递补2人）'!$G$4:$L$51,6,0)</f>
        <v>612505110060</v>
      </c>
      <c r="D25" s="13" t="s">
        <v>53</v>
      </c>
      <c r="E25" s="16">
        <f>VLOOKUP(D25,'[1]最终复审合格人员（含递补2人）'!$F$4:$I$51,4,0)</f>
        <v>194.3</v>
      </c>
      <c r="F25" s="16">
        <v>79.739999999999995</v>
      </c>
      <c r="G25" s="16">
        <v>70.75</v>
      </c>
      <c r="H25" s="17" t="s">
        <v>146</v>
      </c>
      <c r="I25" s="18"/>
    </row>
    <row r="26" spans="1:9" ht="22.5" customHeight="1" x14ac:dyDescent="0.15">
      <c r="A26" s="11">
        <v>23</v>
      </c>
      <c r="B26" s="12" t="s">
        <v>54</v>
      </c>
      <c r="C26" s="15" t="str">
        <f>VLOOKUP(B26,'[1]最终复审合格人员（含递补2人）'!$G$4:$L$51,6,0)</f>
        <v>612505110060</v>
      </c>
      <c r="D26" s="13" t="s">
        <v>55</v>
      </c>
      <c r="E26" s="16">
        <f>VLOOKUP(D26,'[1]最终复审合格人员（含递补2人）'!$F$4:$I$51,4,0)</f>
        <v>193.7</v>
      </c>
      <c r="F26" s="16">
        <v>79.58</v>
      </c>
      <c r="G26" s="16">
        <v>70.569999999999993</v>
      </c>
      <c r="H26" s="17"/>
      <c r="I26" s="18"/>
    </row>
    <row r="27" spans="1:9" ht="22.5" customHeight="1" x14ac:dyDescent="0.15">
      <c r="A27" s="11">
        <v>24</v>
      </c>
      <c r="B27" s="12" t="s">
        <v>56</v>
      </c>
      <c r="C27" s="15" t="str">
        <f>VLOOKUP(B27,'[1]最终复审合格人员（含递补2人）'!$G$4:$L$51,6,0)</f>
        <v>612505110060</v>
      </c>
      <c r="D27" s="13" t="s">
        <v>57</v>
      </c>
      <c r="E27" s="16">
        <f>VLOOKUP(D27,'[1]最终复审合格人员（含递补2人）'!$F$4:$I$51,4,0)</f>
        <v>191.2</v>
      </c>
      <c r="F27" s="16">
        <v>78.84</v>
      </c>
      <c r="G27" s="16">
        <v>69.77</v>
      </c>
      <c r="H27" s="17"/>
      <c r="I27" s="18"/>
    </row>
    <row r="28" spans="1:9" ht="22.5" customHeight="1" x14ac:dyDescent="0.15">
      <c r="A28" s="11">
        <v>25</v>
      </c>
      <c r="B28" s="12" t="s">
        <v>58</v>
      </c>
      <c r="C28" s="15" t="str">
        <f>VLOOKUP(B28,'[1]最终复审合格人员（含递补2人）'!$G$4:$L$51,6,0)</f>
        <v>612505110061</v>
      </c>
      <c r="D28" s="13" t="s">
        <v>59</v>
      </c>
      <c r="E28" s="16">
        <f>VLOOKUP(D28,'[1]最终复审合格人员（含递补2人）'!$F$4:$I$51,4,0)</f>
        <v>186.1</v>
      </c>
      <c r="F28" s="16">
        <v>79.62</v>
      </c>
      <c r="G28" s="16">
        <v>69.06</v>
      </c>
      <c r="H28" s="17" t="s">
        <v>146</v>
      </c>
      <c r="I28" s="18"/>
    </row>
    <row r="29" spans="1:9" ht="22.5" customHeight="1" x14ac:dyDescent="0.15">
      <c r="A29" s="11">
        <v>26</v>
      </c>
      <c r="B29" s="12" t="s">
        <v>60</v>
      </c>
      <c r="C29" s="15" t="str">
        <f>VLOOKUP(B29,'[1]最终复审合格人员（含递补2人）'!$G$4:$L$51,6,0)</f>
        <v>612505110061</v>
      </c>
      <c r="D29" s="13" t="s">
        <v>61</v>
      </c>
      <c r="E29" s="16">
        <f>VLOOKUP(D29,'[1]最终复审合格人员（含递补2人）'!$F$4:$I$51,4,0)</f>
        <v>183.6</v>
      </c>
      <c r="F29" s="16">
        <v>79.040000000000006</v>
      </c>
      <c r="G29" s="16">
        <v>68.33</v>
      </c>
      <c r="H29" s="17"/>
      <c r="I29" s="18"/>
    </row>
    <row r="30" spans="1:9" ht="22.5" customHeight="1" x14ac:dyDescent="0.15">
      <c r="A30" s="11">
        <v>27</v>
      </c>
      <c r="B30" s="12" t="s">
        <v>62</v>
      </c>
      <c r="C30" s="15" t="str">
        <f>VLOOKUP(B30,'[1]最终复审合格人员（含递补2人）'!$G$4:$L$51,6,0)</f>
        <v>612505110061</v>
      </c>
      <c r="D30" s="13" t="s">
        <v>63</v>
      </c>
      <c r="E30" s="16">
        <f>VLOOKUP(D30,'[1]最终复审合格人员（含递补2人）'!$F$4:$I$51,4,0)</f>
        <v>179.5</v>
      </c>
      <c r="F30" s="16">
        <v>80.92</v>
      </c>
      <c r="G30" s="16">
        <v>68.260000000000005</v>
      </c>
      <c r="H30" s="17"/>
      <c r="I30" s="18"/>
    </row>
    <row r="31" spans="1:9" ht="22.5" customHeight="1" x14ac:dyDescent="0.15">
      <c r="A31" s="11">
        <v>28</v>
      </c>
      <c r="B31" s="12" t="s">
        <v>64</v>
      </c>
      <c r="C31" s="15" t="str">
        <f>VLOOKUP(B31,'[1]最终复审合格人员（含递补2人）'!$G$4:$L$51,6,0)</f>
        <v>612505110062</v>
      </c>
      <c r="D31" s="13" t="s">
        <v>65</v>
      </c>
      <c r="E31" s="16">
        <f>VLOOKUP(D31,'[1]最终复审合格人员（含递补2人）'!$F$4:$I$51,4,0)</f>
        <v>209.9</v>
      </c>
      <c r="F31" s="16">
        <v>80.819999999999993</v>
      </c>
      <c r="G31" s="16">
        <v>74.3</v>
      </c>
      <c r="H31" s="17" t="s">
        <v>146</v>
      </c>
      <c r="I31" s="18"/>
    </row>
    <row r="32" spans="1:9" ht="22.5" customHeight="1" x14ac:dyDescent="0.15">
      <c r="A32" s="11">
        <v>29</v>
      </c>
      <c r="B32" s="12" t="s">
        <v>66</v>
      </c>
      <c r="C32" s="15" t="str">
        <f>VLOOKUP(B32,'[1]最终复审合格人员（含递补2人）'!$G$4:$L$51,6,0)</f>
        <v>612505110062</v>
      </c>
      <c r="D32" s="13" t="s">
        <v>67</v>
      </c>
      <c r="E32" s="16">
        <f>VLOOKUP(D32,'[1]最终复审合格人员（含递补2人）'!$F$4:$I$51,4,0)</f>
        <v>209.6</v>
      </c>
      <c r="F32" s="16">
        <v>79.2</v>
      </c>
      <c r="G32" s="16">
        <v>73.599999999999994</v>
      </c>
      <c r="H32" s="17"/>
      <c r="I32" s="18"/>
    </row>
    <row r="33" spans="1:9" ht="22.5" customHeight="1" x14ac:dyDescent="0.15">
      <c r="A33" s="11">
        <v>30</v>
      </c>
      <c r="B33" s="12" t="s">
        <v>68</v>
      </c>
      <c r="C33" s="15" t="str">
        <f>VLOOKUP(B33,'[1]最终复审合格人员（含递补2人）'!$G$4:$L$51,6,0)</f>
        <v>612505110062</v>
      </c>
      <c r="D33" s="13" t="s">
        <v>69</v>
      </c>
      <c r="E33" s="16">
        <f>VLOOKUP(D33,'[1]最终复审合格人员（含递补2人）'!$F$4:$I$51,4,0)</f>
        <v>205.2</v>
      </c>
      <c r="F33" s="16">
        <v>78.5</v>
      </c>
      <c r="G33" s="16">
        <v>72.44</v>
      </c>
      <c r="H33" s="17"/>
      <c r="I33" s="18"/>
    </row>
    <row r="34" spans="1:9" ht="22.5" customHeight="1" x14ac:dyDescent="0.15">
      <c r="A34" s="11">
        <v>31</v>
      </c>
      <c r="B34" s="12" t="s">
        <v>70</v>
      </c>
      <c r="C34" s="15" t="str">
        <f>VLOOKUP(B34,'[1]最终复审合格人员（含递补2人）'!$G$4:$L$51,6,0)</f>
        <v>612505110063</v>
      </c>
      <c r="D34" s="13" t="s">
        <v>71</v>
      </c>
      <c r="E34" s="16">
        <f>VLOOKUP(D34,'[1]最终复审合格人员（含递补2人）'!$F$4:$I$51,4,0)</f>
        <v>226.2</v>
      </c>
      <c r="F34" s="16">
        <v>81.180000000000007</v>
      </c>
      <c r="G34" s="16">
        <v>77.709999999999994</v>
      </c>
      <c r="H34" s="17" t="s">
        <v>146</v>
      </c>
      <c r="I34" s="18"/>
    </row>
    <row r="35" spans="1:9" ht="22.5" customHeight="1" x14ac:dyDescent="0.15">
      <c r="A35" s="11">
        <v>32</v>
      </c>
      <c r="B35" s="12" t="s">
        <v>74</v>
      </c>
      <c r="C35" s="15" t="str">
        <f>VLOOKUP(B35,'[1]最终复审合格人员（含递补2人）'!$G$4:$L$51,6,0)</f>
        <v>612505110063</v>
      </c>
      <c r="D35" s="13" t="s">
        <v>75</v>
      </c>
      <c r="E35" s="16">
        <f>VLOOKUP(D35,'[1]最终复审合格人员（含递补2人）'!$F$4:$I$51,4,0)</f>
        <v>213.2</v>
      </c>
      <c r="F35" s="16">
        <v>79.36</v>
      </c>
      <c r="G35" s="16">
        <v>74.38</v>
      </c>
      <c r="H35" s="17"/>
      <c r="I35" s="18"/>
    </row>
    <row r="36" spans="1:9" ht="22.5" customHeight="1" x14ac:dyDescent="0.15">
      <c r="A36" s="11">
        <v>33</v>
      </c>
      <c r="B36" s="12" t="s">
        <v>72</v>
      </c>
      <c r="C36" s="15" t="str">
        <f>VLOOKUP(B36,'[1]最终复审合格人员（含递补2人）'!$G$4:$L$51,6,0)</f>
        <v>612505110063</v>
      </c>
      <c r="D36" s="13" t="s">
        <v>73</v>
      </c>
      <c r="E36" s="16">
        <f>VLOOKUP(D36,'[1]最终复审合格人员（含递补2人）'!$F$4:$I$51,4,0)</f>
        <v>213.6</v>
      </c>
      <c r="F36" s="16" t="s">
        <v>144</v>
      </c>
      <c r="G36" s="16"/>
      <c r="H36" s="17"/>
      <c r="I36" s="18"/>
    </row>
    <row r="37" spans="1:9" ht="22.5" customHeight="1" x14ac:dyDescent="0.15">
      <c r="A37" s="11">
        <v>34</v>
      </c>
      <c r="B37" s="12" t="s">
        <v>76</v>
      </c>
      <c r="C37" s="15" t="str">
        <f>VLOOKUP(B37,'[1]最终复审合格人员（含递补2人）'!$G$4:$L$51,6,0)</f>
        <v>612505110064</v>
      </c>
      <c r="D37" s="13" t="s">
        <v>77</v>
      </c>
      <c r="E37" s="16">
        <f>VLOOKUP(D37,'[1]最终复审合格人员（含递补2人）'!$F$4:$I$51,4,0)</f>
        <v>206.8</v>
      </c>
      <c r="F37" s="16">
        <v>80.22</v>
      </c>
      <c r="G37" s="16">
        <v>73.44</v>
      </c>
      <c r="H37" s="17" t="s">
        <v>146</v>
      </c>
      <c r="I37" s="18"/>
    </row>
    <row r="38" spans="1:9" ht="22.5" customHeight="1" x14ac:dyDescent="0.15">
      <c r="A38" s="11">
        <v>35</v>
      </c>
      <c r="B38" s="12" t="s">
        <v>78</v>
      </c>
      <c r="C38" s="15" t="str">
        <f>VLOOKUP(B38,'[1]最终复审合格人员（含递补2人）'!$G$4:$L$51,6,0)</f>
        <v>612505110064</v>
      </c>
      <c r="D38" s="13" t="s">
        <v>79</v>
      </c>
      <c r="E38" s="16">
        <f>VLOOKUP(D38,'[1]最终复审合格人员（含递补2人）'!$F$4:$I$51,4,0)</f>
        <v>201.8</v>
      </c>
      <c r="F38" s="16">
        <v>81.239999999999995</v>
      </c>
      <c r="G38" s="16">
        <v>72.849999999999994</v>
      </c>
      <c r="H38" s="17"/>
      <c r="I38" s="18"/>
    </row>
    <row r="39" spans="1:9" ht="22.5" customHeight="1" x14ac:dyDescent="0.15">
      <c r="A39" s="11">
        <v>36</v>
      </c>
      <c r="B39" s="12" t="s">
        <v>80</v>
      </c>
      <c r="C39" s="15" t="str">
        <f>VLOOKUP(B39,'[1]最终复审合格人员（含递补2人）'!$G$4:$L$51,6,0)</f>
        <v>612505110064</v>
      </c>
      <c r="D39" s="13" t="s">
        <v>81</v>
      </c>
      <c r="E39" s="16">
        <f>VLOOKUP(D39,'[1]最终复审合格人员（含递补2人）'!$F$4:$I$51,4,0)</f>
        <v>201.6</v>
      </c>
      <c r="F39" s="16">
        <v>80.72</v>
      </c>
      <c r="G39" s="16">
        <v>72.599999999999994</v>
      </c>
      <c r="H39" s="17"/>
      <c r="I39" s="18"/>
    </row>
    <row r="40" spans="1:9" ht="22.5" customHeight="1" x14ac:dyDescent="0.15">
      <c r="A40" s="11">
        <v>37</v>
      </c>
      <c r="B40" s="12" t="s">
        <v>82</v>
      </c>
      <c r="C40" s="15" t="str">
        <f>VLOOKUP(B40,'[1]最终复审合格人员（含递补2人）'!$G$4:$L$51,6,0)</f>
        <v>612505110065</v>
      </c>
      <c r="D40" s="13" t="s">
        <v>83</v>
      </c>
      <c r="E40" s="16">
        <f>VLOOKUP(D40,'[1]最终复审合格人员（含递补2人）'!$F$4:$I$51,4,0)</f>
        <v>213</v>
      </c>
      <c r="F40" s="16">
        <v>80.459999999999994</v>
      </c>
      <c r="G40" s="16">
        <v>74.78</v>
      </c>
      <c r="H40" s="17" t="s">
        <v>146</v>
      </c>
      <c r="I40" s="18"/>
    </row>
    <row r="41" spans="1:9" ht="22.5" customHeight="1" x14ac:dyDescent="0.15">
      <c r="A41" s="11">
        <v>38</v>
      </c>
      <c r="B41" s="12" t="s">
        <v>84</v>
      </c>
      <c r="C41" s="15" t="str">
        <f>VLOOKUP(B41,'[1]最终复审合格人员（含递补2人）'!$G$4:$L$51,6,0)</f>
        <v>612505110065</v>
      </c>
      <c r="D41" s="13" t="s">
        <v>85</v>
      </c>
      <c r="E41" s="16">
        <f>VLOOKUP(D41,'[1]最终复审合格人员（含递补2人）'!$F$4:$I$51,4,0)</f>
        <v>209.3</v>
      </c>
      <c r="F41" s="16">
        <v>81.22</v>
      </c>
      <c r="G41" s="16">
        <v>74.34</v>
      </c>
      <c r="H41" s="17"/>
      <c r="I41" s="18"/>
    </row>
    <row r="42" spans="1:9" ht="22.5" customHeight="1" x14ac:dyDescent="0.15">
      <c r="A42" s="11">
        <v>39</v>
      </c>
      <c r="B42" s="12" t="s">
        <v>86</v>
      </c>
      <c r="C42" s="15" t="str">
        <f>VLOOKUP(B42,'[1]最终复审合格人员（含递补2人）'!$G$4:$L$51,6,0)</f>
        <v>612505110065</v>
      </c>
      <c r="D42" s="13" t="s">
        <v>87</v>
      </c>
      <c r="E42" s="16">
        <f>VLOOKUP(D42,'[1]最终复审合格人员（含递补2人）'!$F$4:$I$51,4,0)</f>
        <v>205.9</v>
      </c>
      <c r="F42" s="16">
        <v>80.92</v>
      </c>
      <c r="G42" s="16">
        <v>73.540000000000006</v>
      </c>
      <c r="H42" s="17"/>
      <c r="I42" s="18"/>
    </row>
    <row r="43" spans="1:9" ht="22.5" customHeight="1" x14ac:dyDescent="0.15">
      <c r="A43" s="11">
        <v>40</v>
      </c>
      <c r="B43" s="12" t="s">
        <v>92</v>
      </c>
      <c r="C43" s="15" t="str">
        <f>VLOOKUP(B43,'[1]最终复审合格人员（含递补2人）'!$G$4:$L$51,6,0)</f>
        <v>612505110066</v>
      </c>
      <c r="D43" s="13" t="s">
        <v>93</v>
      </c>
      <c r="E43" s="16">
        <f>VLOOKUP(D43,'[1]最终复审合格人员（含递补2人）'!$F$4:$I$51,4,0)</f>
        <v>202.6</v>
      </c>
      <c r="F43" s="16">
        <v>81.62</v>
      </c>
      <c r="G43" s="16">
        <v>73.16</v>
      </c>
      <c r="H43" s="17" t="s">
        <v>146</v>
      </c>
      <c r="I43" s="18"/>
    </row>
    <row r="44" spans="1:9" ht="22.5" customHeight="1" x14ac:dyDescent="0.15">
      <c r="A44" s="11">
        <v>41</v>
      </c>
      <c r="B44" s="12" t="s">
        <v>90</v>
      </c>
      <c r="C44" s="15" t="str">
        <f>VLOOKUP(B44,'[1]最终复审合格人员（含递补2人）'!$G$4:$L$51,6,0)</f>
        <v>612505110066</v>
      </c>
      <c r="D44" s="13" t="s">
        <v>91</v>
      </c>
      <c r="E44" s="16">
        <f>VLOOKUP(D44,'[1]最终复审合格人员（含递补2人）'!$F$4:$I$51,4,0)</f>
        <v>202.8</v>
      </c>
      <c r="F44" s="16">
        <v>80.94</v>
      </c>
      <c r="G44" s="16">
        <v>72.930000000000007</v>
      </c>
      <c r="H44" s="17"/>
      <c r="I44" s="18"/>
    </row>
    <row r="45" spans="1:9" ht="22.5" customHeight="1" x14ac:dyDescent="0.15">
      <c r="A45" s="11">
        <v>42</v>
      </c>
      <c r="B45" s="12" t="s">
        <v>88</v>
      </c>
      <c r="C45" s="15" t="str">
        <f>VLOOKUP(B45,'[1]最终复审合格人员（含递补2人）'!$G$4:$L$51,6,0)</f>
        <v>612505110066</v>
      </c>
      <c r="D45" s="13" t="s">
        <v>89</v>
      </c>
      <c r="E45" s="16">
        <f>VLOOKUP(D45,'[1]最终复审合格人员（含递补2人）'!$F$4:$I$51,4,0)</f>
        <v>203.6</v>
      </c>
      <c r="F45" s="16">
        <v>80.48</v>
      </c>
      <c r="G45" s="16">
        <v>72.91</v>
      </c>
      <c r="H45" s="17"/>
      <c r="I45" s="18"/>
    </row>
    <row r="46" spans="1:9" ht="22.5" customHeight="1" x14ac:dyDescent="0.15">
      <c r="A46" s="11">
        <v>43</v>
      </c>
      <c r="B46" s="12" t="s">
        <v>96</v>
      </c>
      <c r="C46" s="15" t="str">
        <f>VLOOKUP(B46,'[1]最终复审合格人员（含递补2人）'!$G$4:$L$51,6,0)</f>
        <v>612505110067</v>
      </c>
      <c r="D46" s="13" t="s">
        <v>97</v>
      </c>
      <c r="E46" s="16">
        <f>VLOOKUP(D46,'[1]最终复审合格人员（含递补2人）'!$F$4:$I$51,4,0)</f>
        <v>219.3</v>
      </c>
      <c r="F46" s="16">
        <v>81.099999999999994</v>
      </c>
      <c r="G46" s="16">
        <v>76.3</v>
      </c>
      <c r="H46" s="17" t="s">
        <v>146</v>
      </c>
      <c r="I46" s="18"/>
    </row>
    <row r="47" spans="1:9" ht="22.5" customHeight="1" x14ac:dyDescent="0.15">
      <c r="A47" s="11">
        <v>44</v>
      </c>
      <c r="B47" s="12" t="s">
        <v>98</v>
      </c>
      <c r="C47" s="15" t="str">
        <f>VLOOKUP(B47,'[1]最终复审合格人员（含递补2人）'!$G$4:$L$51,6,0)</f>
        <v>612505110067</v>
      </c>
      <c r="D47" s="13" t="s">
        <v>99</v>
      </c>
      <c r="E47" s="16">
        <f>VLOOKUP(D47,'[1]最终复审合格人员（含递补2人）'!$F$4:$I$51,4,0)</f>
        <v>217.3</v>
      </c>
      <c r="F47" s="16">
        <v>80.739999999999995</v>
      </c>
      <c r="G47" s="16">
        <v>75.75</v>
      </c>
      <c r="H47" s="17"/>
      <c r="I47" s="18"/>
    </row>
    <row r="48" spans="1:9" ht="22.5" customHeight="1" x14ac:dyDescent="0.15">
      <c r="A48" s="11">
        <v>45</v>
      </c>
      <c r="B48" s="12" t="s">
        <v>94</v>
      </c>
      <c r="C48" s="15" t="str">
        <f>VLOOKUP(B48,'[1]最终复审合格人员（含递补2人）'!$G$4:$L$51,6,0)</f>
        <v>612505110067</v>
      </c>
      <c r="D48" s="13" t="s">
        <v>95</v>
      </c>
      <c r="E48" s="16">
        <f>VLOOKUP(D48,'[1]最终复审合格人员（含递补2人）'!$F$4:$I$51,4,0)</f>
        <v>205.7</v>
      </c>
      <c r="F48" s="16">
        <v>78.959999999999994</v>
      </c>
      <c r="G48" s="16">
        <v>72.72</v>
      </c>
      <c r="H48" s="17"/>
      <c r="I48" s="18"/>
    </row>
    <row r="49" spans="1:9" ht="22.5" customHeight="1" x14ac:dyDescent="0.15">
      <c r="A49" s="11">
        <v>46</v>
      </c>
      <c r="B49" s="12" t="s">
        <v>100</v>
      </c>
      <c r="C49" s="15" t="str">
        <f>VLOOKUP(B49,'[1]最终复审合格人员（含递补2人）'!$G$4:$L$51,6,0)</f>
        <v>612505110068</v>
      </c>
      <c r="D49" s="13" t="s">
        <v>101</v>
      </c>
      <c r="E49" s="16">
        <f>VLOOKUP(D49,'[1]最终复审合格人员（含递补2人）'!$F$4:$I$51,4,0)</f>
        <v>213.6</v>
      </c>
      <c r="F49" s="16">
        <v>82.02</v>
      </c>
      <c r="G49" s="16">
        <v>75.52</v>
      </c>
      <c r="H49" s="17" t="s">
        <v>146</v>
      </c>
      <c r="I49" s="18"/>
    </row>
    <row r="50" spans="1:9" ht="22.5" customHeight="1" x14ac:dyDescent="0.15">
      <c r="A50" s="11">
        <v>47</v>
      </c>
      <c r="B50" s="12" t="s">
        <v>102</v>
      </c>
      <c r="C50" s="15" t="str">
        <f>VLOOKUP(B50,'[1]最终复审合格人员（含递补2人）'!$G$4:$L$51,6,0)</f>
        <v>612505110068</v>
      </c>
      <c r="D50" s="13" t="s">
        <v>103</v>
      </c>
      <c r="E50" s="16">
        <f>VLOOKUP(D50,'[1]最终复审合格人员（含递补2人）'!$F$4:$I$51,4,0)</f>
        <v>211.2</v>
      </c>
      <c r="F50" s="16">
        <v>80.14</v>
      </c>
      <c r="G50" s="16">
        <v>74.290000000000006</v>
      </c>
      <c r="H50" s="17"/>
      <c r="I50" s="18"/>
    </row>
    <row r="51" spans="1:9" ht="22.5" customHeight="1" x14ac:dyDescent="0.15">
      <c r="A51" s="11">
        <v>48</v>
      </c>
      <c r="B51" s="12" t="s">
        <v>104</v>
      </c>
      <c r="C51" s="15" t="str">
        <f>VLOOKUP(B51,'[1]最终复审合格人员（含递补2人）'!$G$4:$L$51,6,0)</f>
        <v>612505110068</v>
      </c>
      <c r="D51" s="13" t="s">
        <v>105</v>
      </c>
      <c r="E51" s="16">
        <f>VLOOKUP(D51,'[1]最终复审合格人员（含递补2人）'!$F$4:$I$51,4,0)</f>
        <v>207.2</v>
      </c>
      <c r="F51" s="16">
        <v>80.7</v>
      </c>
      <c r="G51" s="16">
        <v>73.72</v>
      </c>
      <c r="H51" s="17"/>
      <c r="I51" s="18"/>
    </row>
    <row r="52" spans="1:9" ht="22.5" customHeight="1" x14ac:dyDescent="0.15">
      <c r="A52" s="11">
        <v>49</v>
      </c>
      <c r="B52" s="12" t="s">
        <v>106</v>
      </c>
      <c r="C52" s="18" t="s">
        <v>138</v>
      </c>
      <c r="D52" s="13" t="s">
        <v>107</v>
      </c>
      <c r="E52" s="16">
        <v>225.1</v>
      </c>
      <c r="F52" s="16">
        <v>81.96</v>
      </c>
      <c r="G52" s="16">
        <v>77.8</v>
      </c>
      <c r="H52" s="17" t="s">
        <v>146</v>
      </c>
      <c r="I52" s="15"/>
    </row>
    <row r="53" spans="1:9" ht="22.5" customHeight="1" x14ac:dyDescent="0.15">
      <c r="A53" s="11">
        <v>50</v>
      </c>
      <c r="B53" s="12" t="s">
        <v>108</v>
      </c>
      <c r="C53" s="18" t="s">
        <v>138</v>
      </c>
      <c r="D53" s="13" t="s">
        <v>109</v>
      </c>
      <c r="E53" s="16">
        <v>219.2</v>
      </c>
      <c r="F53" s="16">
        <v>80.56</v>
      </c>
      <c r="G53" s="16">
        <v>76.06</v>
      </c>
      <c r="H53" s="17"/>
      <c r="I53" s="18"/>
    </row>
    <row r="54" spans="1:9" ht="22.5" customHeight="1" x14ac:dyDescent="0.15">
      <c r="A54" s="11">
        <v>51</v>
      </c>
      <c r="B54" s="12" t="s">
        <v>110</v>
      </c>
      <c r="C54" s="18" t="s">
        <v>138</v>
      </c>
      <c r="D54" s="13" t="s">
        <v>111</v>
      </c>
      <c r="E54" s="16">
        <v>206.5</v>
      </c>
      <c r="F54" s="16">
        <v>80.84</v>
      </c>
      <c r="G54" s="16">
        <v>73.63</v>
      </c>
      <c r="H54" s="17"/>
      <c r="I54" s="18"/>
    </row>
    <row r="55" spans="1:9" ht="22.5" customHeight="1" x14ac:dyDescent="0.15">
      <c r="A55" s="11">
        <v>52</v>
      </c>
      <c r="B55" s="12" t="s">
        <v>112</v>
      </c>
      <c r="C55" s="18" t="s">
        <v>139</v>
      </c>
      <c r="D55" s="13" t="s">
        <v>113</v>
      </c>
      <c r="E55" s="16">
        <v>219.6</v>
      </c>
      <c r="F55" s="16">
        <v>80.680000000000007</v>
      </c>
      <c r="G55" s="16">
        <v>76.19</v>
      </c>
      <c r="H55" s="18" t="s">
        <v>146</v>
      </c>
      <c r="I55" s="18"/>
    </row>
    <row r="56" spans="1:9" ht="22.5" customHeight="1" x14ac:dyDescent="0.15">
      <c r="A56" s="11">
        <v>53</v>
      </c>
      <c r="B56" s="12" t="s">
        <v>114</v>
      </c>
      <c r="C56" s="18" t="s">
        <v>139</v>
      </c>
      <c r="D56" s="13" t="s">
        <v>115</v>
      </c>
      <c r="E56" s="16">
        <v>213.1</v>
      </c>
      <c r="F56" s="16">
        <v>81.540000000000006</v>
      </c>
      <c r="G56" s="16">
        <v>75.23</v>
      </c>
      <c r="H56" s="18"/>
      <c r="I56" s="18"/>
    </row>
    <row r="57" spans="1:9" ht="22.5" customHeight="1" x14ac:dyDescent="0.15">
      <c r="A57" s="11">
        <v>54</v>
      </c>
      <c r="B57" s="12" t="s">
        <v>118</v>
      </c>
      <c r="C57" s="18" t="s">
        <v>139</v>
      </c>
      <c r="D57" s="13" t="s">
        <v>119</v>
      </c>
      <c r="E57" s="16">
        <v>208.5</v>
      </c>
      <c r="F57" s="16">
        <v>81.62</v>
      </c>
      <c r="G57" s="16">
        <v>74.34</v>
      </c>
      <c r="H57" s="18"/>
      <c r="I57" s="18"/>
    </row>
    <row r="58" spans="1:9" ht="22.5" customHeight="1" x14ac:dyDescent="0.15">
      <c r="A58" s="11">
        <v>55</v>
      </c>
      <c r="B58" s="12" t="s">
        <v>116</v>
      </c>
      <c r="C58" s="18" t="s">
        <v>139</v>
      </c>
      <c r="D58" s="13" t="s">
        <v>117</v>
      </c>
      <c r="E58" s="16">
        <v>208.5</v>
      </c>
      <c r="F58" s="16">
        <v>81.14</v>
      </c>
      <c r="G58" s="16">
        <v>74.150000000000006</v>
      </c>
      <c r="H58" s="18"/>
      <c r="I58" s="18"/>
    </row>
    <row r="59" spans="1:9" ht="22.5" customHeight="1" x14ac:dyDescent="0.15">
      <c r="A59" s="11">
        <v>56</v>
      </c>
      <c r="B59" s="12" t="s">
        <v>120</v>
      </c>
      <c r="C59" s="18" t="s">
        <v>140</v>
      </c>
      <c r="D59" s="13" t="s">
        <v>121</v>
      </c>
      <c r="E59" s="16">
        <v>207</v>
      </c>
      <c r="F59" s="16">
        <v>80.56</v>
      </c>
      <c r="G59" s="16">
        <v>73.62</v>
      </c>
      <c r="H59" s="18" t="s">
        <v>146</v>
      </c>
      <c r="I59" s="18"/>
    </row>
    <row r="60" spans="1:9" ht="22.5" customHeight="1" x14ac:dyDescent="0.15">
      <c r="A60" s="11">
        <v>57</v>
      </c>
      <c r="B60" s="12" t="s">
        <v>122</v>
      </c>
      <c r="C60" s="18" t="s">
        <v>140</v>
      </c>
      <c r="D60" s="13" t="s">
        <v>123</v>
      </c>
      <c r="E60" s="16">
        <v>196.8</v>
      </c>
      <c r="F60" s="16">
        <v>81.260000000000005</v>
      </c>
      <c r="G60" s="16">
        <v>71.86</v>
      </c>
      <c r="H60" s="18"/>
      <c r="I60" s="18"/>
    </row>
    <row r="61" spans="1:9" ht="22.5" customHeight="1" x14ac:dyDescent="0.15">
      <c r="A61" s="11">
        <v>58</v>
      </c>
      <c r="B61" s="12" t="s">
        <v>124</v>
      </c>
      <c r="C61" s="18" t="s">
        <v>140</v>
      </c>
      <c r="D61" s="13" t="s">
        <v>125</v>
      </c>
      <c r="E61" s="16">
        <v>195.5</v>
      </c>
      <c r="F61" s="16">
        <v>81.540000000000006</v>
      </c>
      <c r="G61" s="16">
        <v>71.709999999999994</v>
      </c>
      <c r="H61" s="18"/>
      <c r="I61" s="18"/>
    </row>
    <row r="62" spans="1:9" ht="22.5" customHeight="1" x14ac:dyDescent="0.15">
      <c r="A62" s="11">
        <v>59</v>
      </c>
      <c r="B62" s="12" t="s">
        <v>126</v>
      </c>
      <c r="C62" s="18" t="s">
        <v>141</v>
      </c>
      <c r="D62" s="13" t="s">
        <v>127</v>
      </c>
      <c r="E62" s="16">
        <v>214.3</v>
      </c>
      <c r="F62" s="16">
        <v>80.7</v>
      </c>
      <c r="G62" s="16">
        <v>75.14</v>
      </c>
      <c r="H62" s="18" t="s">
        <v>146</v>
      </c>
      <c r="I62" s="18"/>
    </row>
    <row r="63" spans="1:9" ht="22.5" customHeight="1" x14ac:dyDescent="0.15">
      <c r="A63" s="11">
        <v>60</v>
      </c>
      <c r="B63" s="12" t="s">
        <v>128</v>
      </c>
      <c r="C63" s="18" t="s">
        <v>141</v>
      </c>
      <c r="D63" s="13" t="s">
        <v>129</v>
      </c>
      <c r="E63" s="16">
        <v>212.3</v>
      </c>
      <c r="F63" s="16">
        <v>80.34</v>
      </c>
      <c r="G63" s="16">
        <v>74.59</v>
      </c>
      <c r="H63" s="18"/>
      <c r="I63" s="18"/>
    </row>
    <row r="64" spans="1:9" ht="22.5" customHeight="1" x14ac:dyDescent="0.15">
      <c r="A64" s="11">
        <v>61</v>
      </c>
      <c r="B64" s="12" t="s">
        <v>130</v>
      </c>
      <c r="C64" s="18" t="s">
        <v>141</v>
      </c>
      <c r="D64" s="13" t="s">
        <v>131</v>
      </c>
      <c r="E64" s="16">
        <v>205.5</v>
      </c>
      <c r="F64" s="16">
        <v>80.5</v>
      </c>
      <c r="G64" s="16">
        <v>73.3</v>
      </c>
      <c r="H64" s="18"/>
      <c r="I64" s="18"/>
    </row>
    <row r="65" spans="1:9" ht="22.5" customHeight="1" x14ac:dyDescent="0.15">
      <c r="A65" s="11">
        <v>62</v>
      </c>
      <c r="B65" s="12" t="s">
        <v>132</v>
      </c>
      <c r="C65" s="18" t="s">
        <v>142</v>
      </c>
      <c r="D65" s="13" t="s">
        <v>133</v>
      </c>
      <c r="E65" s="16">
        <v>199.7</v>
      </c>
      <c r="F65" s="16">
        <v>80.38</v>
      </c>
      <c r="G65" s="16">
        <v>72.09</v>
      </c>
      <c r="H65" s="18" t="s">
        <v>146</v>
      </c>
      <c r="I65" s="18"/>
    </row>
    <row r="66" spans="1:9" ht="22.5" customHeight="1" x14ac:dyDescent="0.15">
      <c r="A66" s="11">
        <v>63</v>
      </c>
      <c r="B66" s="12" t="s">
        <v>134</v>
      </c>
      <c r="C66" s="18" t="s">
        <v>142</v>
      </c>
      <c r="D66" s="13" t="s">
        <v>135</v>
      </c>
      <c r="E66" s="16">
        <v>185</v>
      </c>
      <c r="F66" s="16">
        <v>81.58</v>
      </c>
      <c r="G66" s="16">
        <v>69.63</v>
      </c>
      <c r="H66" s="18"/>
      <c r="I66" s="18"/>
    </row>
    <row r="67" spans="1:9" ht="22.5" customHeight="1" x14ac:dyDescent="0.15">
      <c r="A67" s="11">
        <v>64</v>
      </c>
      <c r="B67" s="12" t="s">
        <v>136</v>
      </c>
      <c r="C67" s="18" t="s">
        <v>142</v>
      </c>
      <c r="D67" s="13" t="s">
        <v>137</v>
      </c>
      <c r="E67" s="16">
        <v>183.3</v>
      </c>
      <c r="F67" s="16">
        <v>79.599999999999994</v>
      </c>
      <c r="G67" s="16">
        <v>68.5</v>
      </c>
      <c r="H67" s="18"/>
      <c r="I67" s="18"/>
    </row>
  </sheetData>
  <sortState ref="A65:I67">
    <sortCondition descending="1" ref="G65:G67"/>
  </sortState>
  <mergeCells count="1">
    <mergeCell ref="A2:I2"/>
  </mergeCells>
  <phoneticPr fontId="3" type="noConversion"/>
  <pageMargins left="0.74803149606299213" right="0.74803149606299213" top="0.59055118110236227" bottom="0.59055118110236227" header="0.51181102362204722" footer="0.51181102362204722"/>
  <pageSetup paperSize="9" scale="83" fitToHeight="0" orientation="portrait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 (2)</vt:lpstr>
      <vt:lpstr>'Sheet1 (2)'!Print_Area</vt:lpstr>
      <vt:lpstr>'Sheet1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</cp:lastModifiedBy>
  <cp:lastPrinted>2025-11-28T06:35:27Z</cp:lastPrinted>
  <dcterms:created xsi:type="dcterms:W3CDTF">2006-09-13T11:21:00Z</dcterms:created>
  <dcterms:modified xsi:type="dcterms:W3CDTF">2025-11-28T06:35:43Z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FA25DA318C934998AFF05C8FE1D8E929</vt:lpwstr>
  </property>
</Properties>
</file>