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6880" windowHeight="12975"/>
  </bookViews>
  <sheets>
    <sheet name="Sheet1" sheetId="1" r:id="rId1"/>
  </sheets>
  <definedNames>
    <definedName name="_xlnm._FilterDatabase" localSheetId="0" hidden="1">Sheet1!$A$2:$K$11</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<sst xmlns="http://schemas.openxmlformats.org/spreadsheetml/2006/main" count="42" uniqueCount="25">
  <si>
    <t>2026年金华市婺城区医疗卫生事业单位招聘工作人员总成绩和入围体检人员名单公示</t>
  </si>
  <si>
    <t>序号</t>
  </si>
  <si>
    <t>姓名</t>
  </si>
  <si>
    <t>报考单位名称</t>
  </si>
  <si>
    <t>报考岗位</t>
  </si>
  <si>
    <t>笔试成绩</t>
  </si>
  <si>
    <t>笔试折算分</t>
  </si>
  <si>
    <t>面试成绩</t>
  </si>
  <si>
    <t>面试折算分</t>
  </si>
  <si>
    <t>总成绩</t>
  </si>
  <si>
    <t>总成绩排名</t>
  </si>
  <si>
    <t>备注</t>
  </si>
  <si>
    <t>张梦帆</t>
  </si>
  <si>
    <t>金华市婺城区中医医院</t>
  </si>
  <si>
    <t>康复治疗师</t>
  </si>
  <si>
    <t>入围体检</t>
  </si>
  <si>
    <t>胡旭佳</t>
  </si>
  <si>
    <t>李  琳</t>
  </si>
  <si>
    <t>吕功凯</t>
  </si>
  <si>
    <t>陆巧妙</t>
  </si>
  <si>
    <t>王平芳</t>
  </si>
  <si>
    <t>黄雨思</t>
  </si>
  <si>
    <t>中药师</t>
  </si>
  <si>
    <t>柴俞春</t>
  </si>
  <si>
    <t>钟舒航</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</si>
</sst>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20"/>
      <name val="宋体"/>
      <charset val="134"/>
    </font>
    <font>
      <b/>
      <sz val="12"/>
      <name val="宋体"/>
      <charset val="134"/>
    </font>
    <font>
      <sz val="12"/>
      <name val="Times New Roman"/>
      <charset val="0"/>
    </font>
    <font>
      <sz val="12"/>
      <name val="宋体"/>
      <charset val="0"/>
    </font>
    <font>
      <sz val="12"/>
      <name val="宋体"/>
      <charset val="0"/>
      <scheme val="minor"/>
    </font>
    <font>
      <sz val="12"/>
      <name val="宋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2">
    <xf numFmtId="0" fontId="0" fillId="0" borderId="0" xfId="0">
      <alignment vertical="center"/>
    </xf>
    <xf numFmtId="0" fontId="0" fillId="0" borderId="0" xfId="0" applyFill="1" applyBorder="1" applyAlignment="1">
      <alignment vertical="center"/>
    </xf>
    <xf numFmtId="0" fontId="0" fillId="0" borderId="0" xfId="0" applyFill="1" applyBorder="1" applyAlignment="1">
      <alignment horizontal="center"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tabSelected="1" workbookViewId="0">
      <selection activeCell="K14" sqref="K14"/>
    </sheetView>
  </sheetViews>
  <sheetFormatPr defaultColWidth="9" defaultRowHeight="30" customHeight="1"/>
  <cols>
    <col min="1" max="1" width="5" style="1" customWidth="1"/>
    <col min="2" max="2" width="9" style="2"/>
    <col min="3" max="3" width="24.25" style="2" customWidth="1"/>
    <col min="4" max="4" width="16.125" style="2" customWidth="1"/>
    <col min="5" max="5" width="11.25" style="2" customWidth="1"/>
    <col min="6" max="6" width="12.875" style="2" customWidth="1"/>
    <col min="7" max="7" width="10.5" style="2" customWidth="1"/>
    <col min="8" max="8" width="11.875" style="2" customWidth="1"/>
    <col min="9" max="9" width="12.75" style="2" customWidth="1"/>
    <col min="10" max="10" width="7.25" style="2" customWidth="1"/>
    <col min="11" max="11" width="16.9166666666667" style="2" customWidth="1"/>
    <col min="12" max="16384" width="9" style="1"/>
  </cols>
  <sheetData>
    <row r="1" s="1" customFormat="1" ht="53" customHeight="1" spans="1:11">
      <c r="A1" s="3" t="s">
        <v>0</v>
      </c>
      <c r="B1" s="3"/>
      <c r="C1" s="3"/>
      <c r="D1" s="3"/>
      <c r="E1" s="3"/>
      <c r="F1" s="3"/>
      <c r="G1" s="3"/>
      <c r="H1" s="3"/>
      <c r="I1" s="3"/>
      <c r="J1" s="3"/>
      <c r="K1" s="3"/>
    </row>
    <row r="2" s="1" customFormat="1" customHeight="1" spans="1:11">
      <c r="A2" s="4" t="s">
        <v>1</v>
      </c>
      <c r="B2" s="4" t="s">
        <v>2</v>
      </c>
      <c r="C2" s="4" t="s">
        <v>3</v>
      </c>
      <c r="D2" s="4" t="s">
        <v>4</v>
      </c>
      <c r="E2" s="4" t="s">
        <v>5</v>
      </c>
      <c r="F2" s="4" t="s">
        <v>6</v>
      </c>
      <c r="G2" s="4" t="s">
        <v>7</v>
      </c>
      <c r="H2" s="4" t="s">
        <v>8</v>
      </c>
      <c r="I2" s="4" t="s">
        <v>9</v>
      </c>
      <c r="J2" s="4" t="s">
        <v>10</v>
      </c>
      <c r="K2" s="4" t="s">
        <v>11</v>
      </c>
    </row>
    <row r="3" s="1" customFormat="1" customHeight="1" spans="1:11">
      <c r="A3" s="5">
        <v>1</v>
      </c>
      <c r="B3" s="6" t="s">
        <v>12</v>
      </c>
      <c r="C3" s="6" t="s">
        <v>13</v>
      </c>
      <c r="D3" s="6" t="s">
        <v>14</v>
      </c>
      <c r="E3" s="7">
        <v>73</v>
      </c>
      <c r="F3" s="8">
        <f t="shared" ref="F3:F8" si="0">E3*0.5</f>
        <v>36.5</v>
      </c>
      <c r="G3" s="9">
        <v>73.86</v>
      </c>
      <c r="H3" s="10">
        <f t="shared" ref="H3:H8" si="1">G3*0.5</f>
        <v>36.93</v>
      </c>
      <c r="I3" s="10">
        <f t="shared" ref="I3:I14" si="2">F3+H3</f>
        <v>73.43</v>
      </c>
      <c r="J3" s="10">
        <f t="array" ref="J3">SUMPRODUCT((C:C=C3)*(D:D=D3)*(I:I&gt;=I3))</f>
        <v>1</v>
      </c>
      <c r="K3" s="10" t="s">
        <v>15</v>
      </c>
    </row>
    <row r="4" s="1" customFormat="1" customHeight="1" spans="1:11">
      <c r="A4" s="5">
        <v>2</v>
      </c>
      <c r="B4" s="6" t="s">
        <v>16</v>
      </c>
      <c r="C4" s="6" t="s">
        <v>13</v>
      </c>
      <c r="D4" s="6" t="s">
        <v>14</v>
      </c>
      <c r="E4" s="7">
        <v>71</v>
      </c>
      <c r="F4" s="8">
        <f t="shared" si="0"/>
        <v>35.5</v>
      </c>
      <c r="G4" s="9">
        <v>74.54</v>
      </c>
      <c r="H4" s="10">
        <f t="shared" si="1"/>
        <v>37.27</v>
      </c>
      <c r="I4" s="10">
        <f t="shared" si="2"/>
        <v>72.77</v>
      </c>
      <c r="J4" s="10">
        <f t="array" ref="J4">SUMPRODUCT((C:C=C4)*(D:D=D4)*(I:I&gt;=I4))</f>
        <v>2</v>
      </c>
      <c r="K4" s="10" t="s">
        <v>15</v>
      </c>
    </row>
    <row r="5" s="1" customFormat="1" customHeight="1" spans="1:11">
      <c r="A5" s="5">
        <v>3</v>
      </c>
      <c r="B5" s="6" t="s">
        <v>17</v>
      </c>
      <c r="C5" s="6" t="s">
        <v>13</v>
      </c>
      <c r="D5" s="6" t="s">
        <v>14</v>
      </c>
      <c r="E5" s="7">
        <v>69</v>
      </c>
      <c r="F5" s="8">
        <f t="shared" si="0"/>
        <v>34.5</v>
      </c>
      <c r="G5" s="9">
        <v>73.3</v>
      </c>
      <c r="H5" s="10">
        <f t="shared" si="1"/>
        <v>36.65</v>
      </c>
      <c r="I5" s="10">
        <f t="shared" si="2"/>
        <v>71.15</v>
      </c>
      <c r="J5" s="10">
        <f t="array" ref="J5">SUMPRODUCT((C:C=C5)*(D:D=D5)*(I:I&gt;=I5))</f>
        <v>3</v>
      </c>
      <c r="K5" s="10"/>
    </row>
    <row r="6" s="1" customFormat="1" customHeight="1" spans="1:11">
      <c r="A6" s="5">
        <v>4</v>
      </c>
      <c r="B6" s="6" t="s">
        <v>18</v>
      </c>
      <c r="C6" s="6" t="s">
        <v>13</v>
      </c>
      <c r="D6" s="6" t="s">
        <v>14</v>
      </c>
      <c r="E6" s="7">
        <v>67</v>
      </c>
      <c r="F6" s="8">
        <f t="shared" si="0"/>
        <v>33.5</v>
      </c>
      <c r="G6" s="9">
        <v>74.06</v>
      </c>
      <c r="H6" s="10">
        <f t="shared" si="1"/>
        <v>37.03</v>
      </c>
      <c r="I6" s="10">
        <f t="shared" si="2"/>
        <v>70.53</v>
      </c>
      <c r="J6" s="10">
        <f t="array" ref="J6">SUMPRODUCT((C:C=C6)*(D:D=D6)*(I:I&gt;=I6))</f>
        <v>4</v>
      </c>
      <c r="K6" s="10"/>
    </row>
    <row r="7" s="1" customFormat="1" customHeight="1" spans="1:11">
      <c r="A7" s="5">
        <v>5</v>
      </c>
      <c r="B7" s="6" t="s">
        <v>19</v>
      </c>
      <c r="C7" s="6" t="s">
        <v>13</v>
      </c>
      <c r="D7" s="6" t="s">
        <v>14</v>
      </c>
      <c r="E7" s="7">
        <v>69</v>
      </c>
      <c r="F7" s="8">
        <f t="shared" si="0"/>
        <v>34.5</v>
      </c>
      <c r="G7" s="9">
        <v>71.68</v>
      </c>
      <c r="H7" s="10">
        <f t="shared" si="1"/>
        <v>35.84</v>
      </c>
      <c r="I7" s="10">
        <f t="shared" si="2"/>
        <v>70.34</v>
      </c>
      <c r="J7" s="10">
        <f t="array" ref="J7">SUMPRODUCT((C:C=C7)*(D:D=D7)*(I:I&gt;=I7))</f>
        <v>5</v>
      </c>
      <c r="K7" s="10"/>
    </row>
    <row r="8" s="1" customFormat="1" customHeight="1" spans="1:11">
      <c r="A8" s="5">
        <v>6</v>
      </c>
      <c r="B8" s="6" t="s">
        <v>20</v>
      </c>
      <c r="C8" s="6" t="s">
        <v>13</v>
      </c>
      <c r="D8" s="6" t="s">
        <v>14</v>
      </c>
      <c r="E8" s="7">
        <v>68</v>
      </c>
      <c r="F8" s="8">
        <f t="shared" si="0"/>
        <v>34</v>
      </c>
      <c r="G8" s="9">
        <v>70.88</v>
      </c>
      <c r="H8" s="10">
        <f t="shared" si="1"/>
        <v>35.44</v>
      </c>
      <c r="I8" s="10">
        <f t="shared" si="2"/>
        <v>69.44</v>
      </c>
      <c r="J8" s="10">
        <f t="array" ref="J8">SUMPRODUCT((C:C=C8)*(D:D=D8)*(I:I&gt;=I8))</f>
        <v>6</v>
      </c>
      <c r="K8" s="10"/>
    </row>
    <row r="9" s="1" customFormat="1" customHeight="1" spans="1:11">
      <c r="A9" s="5">
        <v>7</v>
      </c>
      <c r="B9" s="6" t="s">
        <v>21</v>
      </c>
      <c r="C9" s="6" t="s">
        <v>13</v>
      </c>
      <c r="D9" s="6" t="s">
        <v>22</v>
      </c>
      <c r="E9" s="7">
        <v>74</v>
      </c>
      <c r="F9" s="8">
        <f>E9*0.5</f>
        <v>37</v>
      </c>
      <c r="G9" s="9">
        <v>72.64</v>
      </c>
      <c r="H9" s="10">
        <f>G9*0.5</f>
        <v>36.32</v>
      </c>
      <c r="I9" s="10">
        <f>F9+H9</f>
        <v>73.32</v>
      </c>
      <c r="J9" s="10">
        <f t="array" ref="J9">SUMPRODUCT((C:C=C9)*(D:D=D9)*(I:I&gt;=I9))</f>
        <v>1</v>
      </c>
      <c r="K9" s="10" t="s">
        <v>15</v>
      </c>
    </row>
    <row r="10" s="1" customFormat="1" customHeight="1" spans="1:11">
      <c r="A10" s="5">
        <v>8</v>
      </c>
      <c r="B10" s="6" t="s">
        <v>23</v>
      </c>
      <c r="C10" s="6" t="s">
        <v>13</v>
      </c>
      <c r="D10" s="6" t="s">
        <v>22</v>
      </c>
      <c r="E10" s="7">
        <v>69</v>
      </c>
      <c r="F10" s="8">
        <f>E10*0.5</f>
        <v>34.5</v>
      </c>
      <c r="G10" s="9">
        <v>68.24</v>
      </c>
      <c r="H10" s="10">
        <f>G10*0.5</f>
        <v>34.12</v>
      </c>
      <c r="I10" s="10">
        <f>F10+H10</f>
        <v>68.62</v>
      </c>
      <c r="J10" s="10">
        <f t="array" ref="J10">SUMPRODUCT((C:C=C10)*(D:D=D10)*(I:I&gt;=I10))</f>
        <v>2</v>
      </c>
      <c r="K10" s="11"/>
    </row>
    <row r="11" s="1" customFormat="1" customHeight="1" spans="1:11">
      <c r="A11" s="5">
        <v>9</v>
      </c>
      <c r="B11" s="6" t="s">
        <v>24</v>
      </c>
      <c r="C11" s="6" t="s">
        <v>13</v>
      </c>
      <c r="D11" s="6" t="s">
        <v>22</v>
      </c>
      <c r="E11" s="7">
        <v>73</v>
      </c>
      <c r="F11" s="8">
        <f>E11*0.5</f>
        <v>36.5</v>
      </c>
      <c r="G11" s="9">
        <v>0</v>
      </c>
      <c r="H11" s="10">
        <f>G11*0.5</f>
        <v>0</v>
      </c>
      <c r="I11" s="10">
        <f>F11+H11</f>
        <v>36.5</v>
      </c>
      <c r="J11" s="10">
        <f t="array" ref="J11">SUMPRODUCT((C:C=C11)*(D:D=D11)*(I:I&gt;=I11))</f>
        <v>3</v>
      </c>
      <c r="K11" s="10"/>
    </row>
  </sheetData>
  <autoFilter xmlns:etc="http://www.wps.cn/officeDocument/2017/etCustomData" ref="A2:K11" etc:filterBottomFollowUsedRange="0">
    <sortState ref="A2:K11">
      <sortCondition ref="D2"/>
    </sortState>
    <extLst/>
  </autoFilter>
  <sortState ref="A3:K79">
    <sortCondition ref="C3:C79"/>
    <sortCondition ref="D3:D79"/>
    <sortCondition ref="I3:I79" descending="1"/>
  </sortState>
  <mergeCells count="1">
    <mergeCell ref="A1:K1"/>
  </mergeCells>
  <pageMargins left="0.700694444444445" right="0.700694444444445" top="0.751388888888889" bottom="0.751388888888889" header="0.298611111111111" footer="0.298611111111111"/>
  <pageSetup paperSize="9" scale="9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郑丽梅</cp:lastModifiedBy>
  <dcterms:created xsi:type="dcterms:W3CDTF">2023-05-13T19:15:00Z</dcterms:created>
  <dcterms:modified xsi:type="dcterms:W3CDTF">2026-06-08T06:16:49Z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EA36532AD931435695A7DD9A212370F5_13</vt:lpwstr>
  </property>
  <property fmtid="{D5CDD505-2E9C-101B-9397-08002B2CF9AE}" pid="4" name="CalculationRule">
    <vt:i4>0</vt:i4>
  </property>
</Properties>
</file>