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externalReferences>
    <externalReference r:id="rId2"/>
    <externalReference r:id="rId3"/>
  </externalReferences>
  <definedNames>
    <definedName name="_xlnm._FilterDatabase" localSheetId="0" hidden="1">Sheet1!$A$2:$H$41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<sst xmlns="http://schemas.openxmlformats.org/spreadsheetml/2006/main" count="88" uniqueCount="71">
  <si>
    <t>体检人员成绩表</t>
  </si>
  <si>
    <t>报考岗位</t>
  </si>
  <si>
    <t>姓名</t>
  </si>
  <si>
    <t>总排名</t>
  </si>
  <si>
    <t>总成绩</t>
  </si>
  <si>
    <t>笔试
成绩</t>
  </si>
  <si>
    <t>面试
成绩</t>
  </si>
  <si>
    <t>备注</t>
  </si>
  <si>
    <t>急诊重症中心（急诊）</t>
  </si>
  <si>
    <t>文红福</t>
  </si>
  <si>
    <t>权宗杰</t>
  </si>
  <si>
    <t>谭金龙</t>
  </si>
  <si>
    <t>曾胜琳</t>
  </si>
  <si>
    <t>急诊重症中心（重症）</t>
  </si>
  <si>
    <t>周帆</t>
  </si>
  <si>
    <t>消化内科</t>
  </si>
  <si>
    <t>周柯君</t>
  </si>
  <si>
    <t>肾脏内科</t>
  </si>
  <si>
    <t>张德兵</t>
  </si>
  <si>
    <t>老年病科</t>
  </si>
  <si>
    <t>申小兰</t>
  </si>
  <si>
    <t>谢玲</t>
  </si>
  <si>
    <t>肿瘤科1</t>
  </si>
  <si>
    <t>张潇引</t>
  </si>
  <si>
    <t>感染疾病科</t>
  </si>
  <si>
    <t>蒲星予</t>
  </si>
  <si>
    <t>介入血管外科</t>
  </si>
  <si>
    <t>谢林洋</t>
  </si>
  <si>
    <t>骨科</t>
  </si>
  <si>
    <t>邓永康</t>
  </si>
  <si>
    <t>眼科</t>
  </si>
  <si>
    <t>邓碧婷</t>
  </si>
  <si>
    <t>耳鼻咽喉头颈外科</t>
  </si>
  <si>
    <t>周淳</t>
  </si>
  <si>
    <t>张小靖</t>
  </si>
  <si>
    <t>麻醉科</t>
  </si>
  <si>
    <t>张南星</t>
  </si>
  <si>
    <t>康复医学科</t>
  </si>
  <si>
    <t>余海燕</t>
  </si>
  <si>
    <t>王子怡</t>
  </si>
  <si>
    <t>牛炫</t>
  </si>
  <si>
    <t>放射影像科</t>
  </si>
  <si>
    <t>余瑞</t>
  </si>
  <si>
    <t>王福沁</t>
  </si>
  <si>
    <t>病理科技师</t>
  </si>
  <si>
    <t>唐佳航</t>
  </si>
  <si>
    <t>护理人员1</t>
  </si>
  <si>
    <t>柯欢</t>
  </si>
  <si>
    <t>——</t>
  </si>
  <si>
    <t>护理人员2</t>
  </si>
  <si>
    <t>雒梦媛</t>
  </si>
  <si>
    <t>任鑫露</t>
  </si>
  <si>
    <t>罗美琳</t>
  </si>
  <si>
    <t>王艳萍</t>
  </si>
  <si>
    <t>唐琪</t>
  </si>
  <si>
    <t>李秋梅</t>
  </si>
  <si>
    <t>杨川碧</t>
  </si>
  <si>
    <t>朱文艺</t>
  </si>
  <si>
    <t>李丹</t>
  </si>
  <si>
    <t>魏艺</t>
  </si>
  <si>
    <t>根据公告，如考试总成绩相同，按面试成绩从高到低确定体检人员。</t>
  </si>
  <si>
    <t>公共卫生管理部</t>
  </si>
  <si>
    <t>唐虎</t>
  </si>
  <si>
    <t>运营管理及事业发展部1</t>
  </si>
  <si>
    <t>马甜丽</t>
  </si>
  <si>
    <t>运营管理及事业发展部2</t>
  </si>
  <si>
    <t>龚雪</t>
  </si>
  <si>
    <t>运营管理及事业发展部3</t>
  </si>
  <si>
    <t>向俊波</t>
  </si>
  <si>
    <t>神经内科2</t>
  </si>
  <si>
    <t>陈洁仪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</si>
</sst>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0"/>
      <name val="宋体"/>
      <charset val="134"/>
    </font>
    <font>
      <b/>
      <sz val="11"/>
      <name val="宋体"/>
      <charset val="134"/>
      <scheme val="minor"/>
    </font>
    <font>
      <sz val="12"/>
      <color indexed="8"/>
      <name val="宋体"/>
      <charset val="134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>
      <alignment vertical="center"/>
    </xf>
    <xf numFmtId="176" fontId="4" fillId="0" borderId="1" xfId="0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file:///C:\Users\Lenovo\Documents\WXWork\1688855071284281\Cache\File\2026-08\1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file:///C:\Users\Lenovo\Documents\WXWork\1688855071284281\Cache\File\2026-08\12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计分表"/>
      <sheetName val="确认表"/>
    </sheetNames>
    <sheetDataSet>
      <sheetData sheetId="0" refreshError="1">
        <row r="7">
          <cell r="J7">
            <v>80.6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计分表"/>
      <sheetName val="确认表"/>
    </sheetNames>
    <sheetDataSet>
      <sheetData sheetId="0" refreshError="1">
        <row r="7">
          <cell r="J7">
            <v>75.4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tabSelected="1" topLeftCell="A7" workbookViewId="0">
      <selection activeCell="K31" sqref="K31"/>
    </sheetView>
  </sheetViews>
  <sheetFormatPr defaultColWidth="9" defaultRowHeight="13.5" outlineLevelCol="7"/>
  <cols>
    <col min="1" max="1" width="24.5" style="1" customWidth="1"/>
    <col min="2" max="2" width="7.5" style="1" customWidth="1"/>
    <col min="3" max="3" width="7.75" style="1" customWidth="1"/>
    <col min="4" max="6" width="9.375" style="1" customWidth="1"/>
    <col min="7" max="7" width="23.625" style="1" customWidth="1"/>
    <col min="8" max="16384" width="9" style="1"/>
  </cols>
  <sheetData>
    <row r="1" ht="36" customHeight="1" spans="1:8">
      <c r="A1" s="2" t="s">
        <v>0</v>
      </c>
      <c r="B1" s="2"/>
      <c r="C1" s="2"/>
      <c r="D1" s="2"/>
      <c r="E1" s="2"/>
      <c r="F1" s="2"/>
      <c r="G1" s="2"/>
      <c r="H1" s="3"/>
    </row>
    <row r="2" ht="27" spans="1:8">
      <c r="A2" s="4" t="s">
        <v>1</v>
      </c>
      <c r="B2" s="4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ht="14.25" spans="1:8">
      <c r="A3" s="6" t="s">
        <v>8</v>
      </c>
      <c r="B3" s="6" t="s">
        <v>9</v>
      </c>
      <c r="C3" s="6">
        <v>1</v>
      </c>
      <c r="D3" s="6">
        <f t="shared" ref="D3:D25" si="0">E3*0.5+F3*0.5</f>
        <v>76.1</v>
      </c>
      <c r="E3" s="6">
        <v>68</v>
      </c>
      <c r="F3" s="7">
        <v>84.2</v>
      </c>
      <c r="G3" s="8"/>
    </row>
    <row r="4" ht="14.25" spans="1:8">
      <c r="A4" s="6" t="s">
        <v>8</v>
      </c>
      <c r="B4" s="6" t="s">
        <v>10</v>
      </c>
      <c r="C4" s="6">
        <v>2</v>
      </c>
      <c r="D4" s="6">
        <f t="shared" si="0"/>
        <v>74.7</v>
      </c>
      <c r="E4" s="6">
        <v>67</v>
      </c>
      <c r="F4" s="7">
        <v>82.4</v>
      </c>
      <c r="G4" s="8"/>
    </row>
    <row r="5" ht="14.25" spans="1:8">
      <c r="A5" s="6" t="s">
        <v>8</v>
      </c>
      <c r="B5" s="6" t="s">
        <v>11</v>
      </c>
      <c r="C5" s="6">
        <v>3</v>
      </c>
      <c r="D5" s="6">
        <f t="shared" si="0"/>
        <v>73.5</v>
      </c>
      <c r="E5" s="6">
        <v>65</v>
      </c>
      <c r="F5" s="7">
        <v>82</v>
      </c>
      <c r="G5" s="8"/>
    </row>
    <row r="6" ht="14.25" spans="1:8">
      <c r="A6" s="6" t="s">
        <v>8</v>
      </c>
      <c r="B6" s="6" t="s">
        <v>12</v>
      </c>
      <c r="C6" s="6">
        <v>4</v>
      </c>
      <c r="D6" s="6">
        <f t="shared" si="0"/>
        <v>71.2</v>
      </c>
      <c r="E6" s="6">
        <v>61</v>
      </c>
      <c r="F6" s="7">
        <v>81.4</v>
      </c>
      <c r="G6" s="8"/>
    </row>
    <row r="7" ht="14.25" spans="1:8">
      <c r="A7" s="6" t="s">
        <v>13</v>
      </c>
      <c r="B7" s="6" t="s">
        <v>14</v>
      </c>
      <c r="C7" s="6">
        <v>1</v>
      </c>
      <c r="D7" s="6">
        <f t="shared" si="0"/>
        <v>71.55</v>
      </c>
      <c r="E7" s="6">
        <v>61</v>
      </c>
      <c r="F7" s="7">
        <v>82.1</v>
      </c>
      <c r="G7" s="8"/>
    </row>
    <row r="8" ht="14.25" spans="1:8">
      <c r="A8" s="6" t="s">
        <v>15</v>
      </c>
      <c r="B8" s="6" t="s">
        <v>16</v>
      </c>
      <c r="C8" s="6">
        <v>1</v>
      </c>
      <c r="D8" s="6">
        <f t="shared" si="0"/>
        <v>79.8</v>
      </c>
      <c r="E8" s="6">
        <v>79</v>
      </c>
      <c r="F8" s="7">
        <v>80.6</v>
      </c>
      <c r="G8" s="8"/>
    </row>
    <row r="9" ht="14.25" spans="1:8">
      <c r="A9" s="6" t="s">
        <v>17</v>
      </c>
      <c r="B9" s="6" t="s">
        <v>18</v>
      </c>
      <c r="C9" s="6">
        <v>1</v>
      </c>
      <c r="D9" s="6">
        <f t="shared" si="0"/>
        <v>78.7</v>
      </c>
      <c r="E9" s="6">
        <v>76</v>
      </c>
      <c r="F9" s="7">
        <v>81.4</v>
      </c>
      <c r="G9" s="8"/>
    </row>
    <row r="10" ht="14.25" spans="1:8">
      <c r="A10" s="6" t="s">
        <v>19</v>
      </c>
      <c r="B10" s="6" t="s">
        <v>20</v>
      </c>
      <c r="C10" s="6">
        <v>1</v>
      </c>
      <c r="D10" s="6">
        <f t="shared" si="0"/>
        <v>79.35</v>
      </c>
      <c r="E10" s="6">
        <v>77</v>
      </c>
      <c r="F10" s="9">
        <v>81.7</v>
      </c>
      <c r="G10" s="8"/>
    </row>
    <row r="11" ht="14.25" spans="1:8">
      <c r="A11" s="6" t="s">
        <v>19</v>
      </c>
      <c r="B11" s="6" t="s">
        <v>21</v>
      </c>
      <c r="C11" s="6">
        <v>2</v>
      </c>
      <c r="D11" s="6">
        <f t="shared" si="0"/>
        <v>78.05</v>
      </c>
      <c r="E11" s="6">
        <v>72</v>
      </c>
      <c r="F11" s="9">
        <v>84.1</v>
      </c>
      <c r="G11" s="8"/>
    </row>
    <row r="12" ht="14.25" spans="1:8">
      <c r="A12" s="6" t="s">
        <v>22</v>
      </c>
      <c r="B12" s="6" t="s">
        <v>23</v>
      </c>
      <c r="C12" s="6">
        <v>1</v>
      </c>
      <c r="D12" s="6">
        <f t="shared" si="0"/>
        <v>78.9</v>
      </c>
      <c r="E12" s="6">
        <v>73</v>
      </c>
      <c r="F12" s="9">
        <v>84.8</v>
      </c>
      <c r="G12" s="8"/>
    </row>
    <row r="13" ht="14.25" spans="1:8">
      <c r="A13" s="6" t="s">
        <v>24</v>
      </c>
      <c r="B13" s="6" t="s">
        <v>25</v>
      </c>
      <c r="C13" s="6">
        <v>1</v>
      </c>
      <c r="D13" s="6">
        <f t="shared" si="0"/>
        <v>73.4</v>
      </c>
      <c r="E13" s="6">
        <v>63</v>
      </c>
      <c r="F13" s="7">
        <v>83.8</v>
      </c>
      <c r="G13" s="8"/>
    </row>
    <row r="14" ht="14.25" spans="1:8">
      <c r="A14" s="6" t="s">
        <v>26</v>
      </c>
      <c r="B14" s="6" t="s">
        <v>27</v>
      </c>
      <c r="C14" s="6">
        <v>1</v>
      </c>
      <c r="D14" s="6">
        <f t="shared" si="0"/>
        <v>73.8</v>
      </c>
      <c r="E14" s="6">
        <v>68</v>
      </c>
      <c r="F14" s="7">
        <v>79.6</v>
      </c>
      <c r="G14" s="8"/>
    </row>
    <row r="15" ht="14.25" spans="1:8">
      <c r="A15" s="6" t="s">
        <v>28</v>
      </c>
      <c r="B15" s="6" t="s">
        <v>29</v>
      </c>
      <c r="C15" s="6">
        <v>1</v>
      </c>
      <c r="D15" s="6">
        <f t="shared" si="0"/>
        <v>81.6</v>
      </c>
      <c r="E15" s="6">
        <v>79</v>
      </c>
      <c r="F15" s="7">
        <v>84.2</v>
      </c>
      <c r="G15" s="8"/>
    </row>
    <row r="16" ht="14.25" spans="1:8">
      <c r="A16" s="6" t="s">
        <v>30</v>
      </c>
      <c r="B16" s="6" t="s">
        <v>31</v>
      </c>
      <c r="C16" s="6">
        <v>1</v>
      </c>
      <c r="D16" s="6">
        <f t="shared" si="0"/>
        <v>73.7</v>
      </c>
      <c r="E16" s="6">
        <v>66</v>
      </c>
      <c r="F16" s="7">
        <v>81.4</v>
      </c>
      <c r="G16" s="8"/>
    </row>
    <row r="17" ht="14.25" spans="1:7">
      <c r="A17" s="6" t="s">
        <v>32</v>
      </c>
      <c r="B17" s="6" t="s">
        <v>33</v>
      </c>
      <c r="C17" s="6">
        <v>1</v>
      </c>
      <c r="D17" s="6">
        <f t="shared" si="0"/>
        <v>69.9</v>
      </c>
      <c r="E17" s="6">
        <v>64</v>
      </c>
      <c r="F17" s="7">
        <v>75.8</v>
      </c>
      <c r="G17" s="8"/>
    </row>
    <row r="18" ht="14.25" spans="1:7">
      <c r="A18" s="6" t="s">
        <v>32</v>
      </c>
      <c r="B18" s="6" t="s">
        <v>34</v>
      </c>
      <c r="C18" s="6">
        <v>2</v>
      </c>
      <c r="D18" s="6">
        <f t="shared" si="0"/>
        <v>69.65</v>
      </c>
      <c r="E18" s="6">
        <v>57</v>
      </c>
      <c r="F18" s="7">
        <v>82.3</v>
      </c>
      <c r="G18" s="8"/>
    </row>
    <row r="19" ht="14.25" spans="1:7">
      <c r="A19" s="6" t="s">
        <v>35</v>
      </c>
      <c r="B19" s="6" t="s">
        <v>36</v>
      </c>
      <c r="C19" s="6">
        <v>1</v>
      </c>
      <c r="D19" s="6">
        <f t="shared" si="0"/>
        <v>77.35</v>
      </c>
      <c r="E19" s="6">
        <v>70</v>
      </c>
      <c r="F19" s="7">
        <v>84.7</v>
      </c>
      <c r="G19" s="8"/>
    </row>
    <row r="20" ht="14.25" spans="1:7">
      <c r="A20" s="6" t="s">
        <v>37</v>
      </c>
      <c r="B20" s="6" t="s">
        <v>38</v>
      </c>
      <c r="C20" s="6">
        <v>1</v>
      </c>
      <c r="D20" s="6">
        <f t="shared" si="0"/>
        <v>78.4</v>
      </c>
      <c r="E20" s="6">
        <v>76</v>
      </c>
      <c r="F20" s="7">
        <v>80.8</v>
      </c>
      <c r="G20" s="8"/>
    </row>
    <row r="21" ht="14.25" spans="1:7">
      <c r="A21" s="6" t="s">
        <v>37</v>
      </c>
      <c r="B21" s="6" t="s">
        <v>39</v>
      </c>
      <c r="C21" s="6">
        <v>2</v>
      </c>
      <c r="D21" s="6">
        <f t="shared" si="0"/>
        <v>76.4</v>
      </c>
      <c r="E21" s="6">
        <v>74</v>
      </c>
      <c r="F21" s="7">
        <v>78.8</v>
      </c>
      <c r="G21" s="8"/>
    </row>
    <row r="22" ht="14.25" spans="1:7">
      <c r="A22" s="6" t="s">
        <v>37</v>
      </c>
      <c r="B22" s="6" t="s">
        <v>40</v>
      </c>
      <c r="C22" s="6">
        <v>3</v>
      </c>
      <c r="D22" s="6">
        <f t="shared" si="0"/>
        <v>76.1</v>
      </c>
      <c r="E22" s="6">
        <v>72</v>
      </c>
      <c r="F22" s="7">
        <v>80.2</v>
      </c>
      <c r="G22" s="8"/>
    </row>
    <row r="23" ht="14.25" spans="1:7">
      <c r="A23" s="6" t="s">
        <v>41</v>
      </c>
      <c r="B23" s="6" t="s">
        <v>42</v>
      </c>
      <c r="C23" s="6">
        <v>1</v>
      </c>
      <c r="D23" s="6">
        <f t="shared" si="0"/>
        <v>75.4</v>
      </c>
      <c r="E23" s="6">
        <v>71</v>
      </c>
      <c r="F23" s="9">
        <v>79.8</v>
      </c>
      <c r="G23" s="8"/>
    </row>
    <row r="24" ht="14.25" spans="1:7">
      <c r="A24" s="6" t="s">
        <v>41</v>
      </c>
      <c r="B24" s="6" t="s">
        <v>43</v>
      </c>
      <c r="C24" s="6">
        <v>2</v>
      </c>
      <c r="D24" s="6">
        <f t="shared" si="0"/>
        <v>71</v>
      </c>
      <c r="E24" s="6">
        <v>57</v>
      </c>
      <c r="F24" s="9">
        <v>85</v>
      </c>
      <c r="G24" s="8"/>
    </row>
    <row r="25" ht="14.25" spans="1:7">
      <c r="A25" s="6" t="s">
        <v>44</v>
      </c>
      <c r="B25" s="6" t="s">
        <v>45</v>
      </c>
      <c r="C25" s="6">
        <v>1</v>
      </c>
      <c r="D25" s="6">
        <f t="shared" si="0"/>
        <v>72.8</v>
      </c>
      <c r="E25" s="6">
        <v>62</v>
      </c>
      <c r="F25" s="7">
        <v>83.6</v>
      </c>
      <c r="G25" s="8"/>
    </row>
    <row r="26" spans="1:7">
      <c r="A26" s="6" t="s">
        <v>46</v>
      </c>
      <c r="B26" s="6" t="s">
        <v>47</v>
      </c>
      <c r="C26" s="6">
        <v>1</v>
      </c>
      <c r="D26" s="6">
        <f>F26</f>
        <v>84.6</v>
      </c>
      <c r="E26" s="6" t="s">
        <v>48</v>
      </c>
      <c r="F26" s="10">
        <v>84.6</v>
      </c>
      <c r="G26" s="8"/>
    </row>
    <row r="27" ht="14.25" spans="1:7">
      <c r="A27" s="6" t="s">
        <v>49</v>
      </c>
      <c r="B27" s="6" t="s">
        <v>50</v>
      </c>
      <c r="C27" s="6">
        <v>1</v>
      </c>
      <c r="D27" s="6">
        <f t="shared" ref="D27:D41" si="1">E27*0.5+F27*0.5</f>
        <v>86.4</v>
      </c>
      <c r="E27" s="6">
        <v>87</v>
      </c>
      <c r="F27" s="9">
        <v>85.8</v>
      </c>
      <c r="G27" s="8"/>
    </row>
    <row r="28" ht="14.25" spans="1:7">
      <c r="A28" s="6" t="s">
        <v>49</v>
      </c>
      <c r="B28" s="6" t="s">
        <v>51</v>
      </c>
      <c r="C28" s="6">
        <v>2</v>
      </c>
      <c r="D28" s="6">
        <f t="shared" si="1"/>
        <v>78.4</v>
      </c>
      <c r="E28" s="6">
        <v>80</v>
      </c>
      <c r="F28" s="9">
        <v>76.8</v>
      </c>
      <c r="G28" s="8"/>
    </row>
    <row r="29" ht="14.25" spans="1:7">
      <c r="A29" s="6" t="s">
        <v>49</v>
      </c>
      <c r="B29" s="6" t="s">
        <v>52</v>
      </c>
      <c r="C29" s="6">
        <v>3</v>
      </c>
      <c r="D29" s="6">
        <f t="shared" si="1"/>
        <v>78.1</v>
      </c>
      <c r="E29" s="6">
        <v>74</v>
      </c>
      <c r="F29" s="9">
        <v>82.2</v>
      </c>
      <c r="G29" s="8"/>
    </row>
    <row r="30" ht="14.25" spans="1:7">
      <c r="A30" s="6" t="s">
        <v>49</v>
      </c>
      <c r="B30" s="6" t="s">
        <v>53</v>
      </c>
      <c r="C30" s="6">
        <v>4</v>
      </c>
      <c r="D30" s="6">
        <f t="shared" si="1"/>
        <v>77.8</v>
      </c>
      <c r="E30" s="6">
        <v>75</v>
      </c>
      <c r="F30" s="9">
        <f>[1]计分表!$J$7</f>
        <v>80.6</v>
      </c>
      <c r="G30" s="8"/>
    </row>
    <row r="31" ht="14.25" spans="1:7">
      <c r="A31" s="6" t="s">
        <v>49</v>
      </c>
      <c r="B31" s="6" t="s">
        <v>54</v>
      </c>
      <c r="C31" s="6">
        <v>5</v>
      </c>
      <c r="D31" s="6">
        <f t="shared" si="1"/>
        <v>77.2</v>
      </c>
      <c r="E31" s="6">
        <v>78</v>
      </c>
      <c r="F31" s="9">
        <v>76.4</v>
      </c>
      <c r="G31" s="8"/>
    </row>
    <row r="32" ht="14.25" spans="1:7">
      <c r="A32" s="6" t="s">
        <v>49</v>
      </c>
      <c r="B32" s="6" t="s">
        <v>55</v>
      </c>
      <c r="C32" s="6">
        <v>6</v>
      </c>
      <c r="D32" s="6">
        <f t="shared" si="1"/>
        <v>76.1</v>
      </c>
      <c r="E32" s="6">
        <v>73</v>
      </c>
      <c r="F32" s="9">
        <v>79.2</v>
      </c>
      <c r="G32" s="8"/>
    </row>
    <row r="33" ht="14.25" spans="1:7">
      <c r="A33" s="6" t="s">
        <v>49</v>
      </c>
      <c r="B33" s="6" t="s">
        <v>56</v>
      </c>
      <c r="C33" s="6">
        <v>7</v>
      </c>
      <c r="D33" s="6">
        <f t="shared" si="1"/>
        <v>75.9</v>
      </c>
      <c r="E33" s="6">
        <v>70</v>
      </c>
      <c r="F33" s="9">
        <v>81.8</v>
      </c>
      <c r="G33" s="8"/>
    </row>
    <row r="34" ht="14.25" spans="1:7">
      <c r="A34" s="6" t="s">
        <v>49</v>
      </c>
      <c r="B34" s="6" t="s">
        <v>57</v>
      </c>
      <c r="C34" s="6">
        <v>8</v>
      </c>
      <c r="D34" s="6">
        <f t="shared" si="1"/>
        <v>74.8</v>
      </c>
      <c r="E34" s="6">
        <v>67</v>
      </c>
      <c r="F34" s="9">
        <v>82.6</v>
      </c>
      <c r="G34" s="8"/>
    </row>
    <row r="35" ht="14.25" spans="1:7">
      <c r="A35" s="6" t="s">
        <v>49</v>
      </c>
      <c r="B35" s="6" t="s">
        <v>58</v>
      </c>
      <c r="C35" s="6">
        <v>9</v>
      </c>
      <c r="D35" s="6">
        <f t="shared" si="1"/>
        <v>74.2</v>
      </c>
      <c r="E35" s="6">
        <v>73</v>
      </c>
      <c r="F35" s="9">
        <f>[2]计分表!$J$7</f>
        <v>75.4</v>
      </c>
      <c r="G35" s="8"/>
    </row>
    <row r="36" ht="51" customHeight="1" spans="1:7">
      <c r="A36" s="6" t="s">
        <v>49</v>
      </c>
      <c r="B36" s="6" t="s">
        <v>59</v>
      </c>
      <c r="C36" s="6">
        <v>10</v>
      </c>
      <c r="D36" s="6">
        <f t="shared" si="1"/>
        <v>72.2</v>
      </c>
      <c r="E36" s="6">
        <v>67</v>
      </c>
      <c r="F36" s="9">
        <v>77.4</v>
      </c>
      <c r="G36" s="11" t="s">
        <v>60</v>
      </c>
    </row>
    <row r="37" ht="14.25" spans="1:7">
      <c r="A37" s="6" t="s">
        <v>61</v>
      </c>
      <c r="B37" s="6" t="s">
        <v>62</v>
      </c>
      <c r="C37" s="6">
        <v>1</v>
      </c>
      <c r="D37" s="6">
        <f t="shared" si="1"/>
        <v>74.8</v>
      </c>
      <c r="E37" s="6">
        <v>66</v>
      </c>
      <c r="F37" s="7">
        <v>83.6</v>
      </c>
      <c r="G37" s="8"/>
    </row>
    <row r="38" ht="14.25" spans="1:7">
      <c r="A38" s="6" t="s">
        <v>63</v>
      </c>
      <c r="B38" s="6" t="s">
        <v>64</v>
      </c>
      <c r="C38" s="6">
        <v>1</v>
      </c>
      <c r="D38" s="6">
        <f t="shared" si="1"/>
        <v>75.7</v>
      </c>
      <c r="E38" s="6">
        <v>75</v>
      </c>
      <c r="F38" s="9">
        <v>76.4</v>
      </c>
      <c r="G38" s="8"/>
    </row>
    <row r="39" ht="14.25" spans="1:7">
      <c r="A39" s="6" t="s">
        <v>65</v>
      </c>
      <c r="B39" s="6" t="s">
        <v>66</v>
      </c>
      <c r="C39" s="6">
        <v>1</v>
      </c>
      <c r="D39" s="6">
        <f t="shared" si="1"/>
        <v>83.65</v>
      </c>
      <c r="E39" s="6">
        <v>80</v>
      </c>
      <c r="F39" s="9">
        <v>87.3</v>
      </c>
      <c r="G39" s="8"/>
    </row>
    <row r="40" ht="14.25" spans="1:7">
      <c r="A40" s="6" t="s">
        <v>67</v>
      </c>
      <c r="B40" s="6" t="s">
        <v>68</v>
      </c>
      <c r="C40" s="6">
        <v>1</v>
      </c>
      <c r="D40" s="6">
        <f t="shared" si="1"/>
        <v>78.6</v>
      </c>
      <c r="E40" s="6">
        <v>84</v>
      </c>
      <c r="F40" s="7">
        <v>73.2</v>
      </c>
      <c r="G40" s="8"/>
    </row>
    <row r="41" ht="14.25" spans="1:7">
      <c r="A41" s="6" t="s">
        <v>69</v>
      </c>
      <c r="B41" s="6" t="s">
        <v>70</v>
      </c>
      <c r="C41" s="6">
        <v>1</v>
      </c>
      <c r="D41" s="6">
        <f t="shared" si="1"/>
        <v>73.75</v>
      </c>
      <c r="E41" s="6">
        <v>72</v>
      </c>
      <c r="F41" s="9">
        <v>75.5</v>
      </c>
      <c r="G41" s="8"/>
    </row>
  </sheetData>
  <mergeCells count="1">
    <mergeCell ref="A1:G1"/>
  </mergeCells>
  <conditionalFormatting sqref="B2">
    <cfRule type="duplicateValues" dxfId="0" priority="2"/>
  </conditionalFormatting>
  <conditionalFormatting sqref="B3:B41">
    <cfRule type="duplicateValues" dxfId="0" priority="1"/>
  </conditionalFormatting>
  <pageMargins left="0.629861111111111" right="0.590277777777778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soulmate~</cp:lastModifiedBy>
  <dcterms:created xsi:type="dcterms:W3CDTF">2026-02-04T10:02:00Z</dcterms:created>
  <dcterms:modified xsi:type="dcterms:W3CDTF">2026-08-05T06:37:07Z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4CD9C74E9C3149CC81B6EB87013F98AC_11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  <property fmtid="{D5CDD505-2E9C-101B-9397-08002B2CF9AE}" pid="5" name="KSOReadingLayout">
    <vt:bool>true</vt:bool>
  </property>
</Properties>
</file>