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第二批成绩汇总" sheetId="18" r:id="rId1"/>
  </sheets>
  <definedNames>
    <definedName name="_xlnm.Print_Titles" localSheetId="0">'2022年第二批成绩汇总'!$2:$2</definedName>
  </definedNames>
  <calcPr calcId="144525"/>
</workbook>
</file>

<file path=xl/sharedStrings.xml><?xml version="1.0" encoding="utf-8"?>
<sst xmlns="http://schemas.openxmlformats.org/spreadsheetml/2006/main" count="117" uniqueCount="64">
  <si>
    <t>内江市中医医院2022年第二批公开招聘员额人员总成绩公示</t>
  </si>
  <si>
    <t>序号</t>
  </si>
  <si>
    <t>报考
科室</t>
  </si>
  <si>
    <t>岗位
需求数</t>
  </si>
  <si>
    <t>报考   岗位</t>
  </si>
  <si>
    <t>姓名</t>
  </si>
  <si>
    <t>性别</t>
  </si>
  <si>
    <t>籍 贯</t>
  </si>
  <si>
    <t>出生年月</t>
  </si>
  <si>
    <t>文化程度</t>
  </si>
  <si>
    <t>毕业时间</t>
  </si>
  <si>
    <t>职称</t>
  </si>
  <si>
    <t>政治面貌</t>
  </si>
  <si>
    <t>笔试成绩</t>
  </si>
  <si>
    <t>笔试折后</t>
  </si>
  <si>
    <t>技能成绩</t>
  </si>
  <si>
    <t>技能折后</t>
  </si>
  <si>
    <t>面试成绩</t>
  </si>
  <si>
    <t>面试折合成绩</t>
  </si>
  <si>
    <t>总分 成绩</t>
  </si>
  <si>
    <t>总分排名</t>
  </si>
  <si>
    <t>综合外科</t>
  </si>
  <si>
    <t>医师</t>
  </si>
  <si>
    <t>杨奇</t>
  </si>
  <si>
    <t>男</t>
  </si>
  <si>
    <t>四川内江</t>
  </si>
  <si>
    <t>硕士
研究生</t>
  </si>
  <si>
    <t>病理科</t>
  </si>
  <si>
    <t>罗唯嘉</t>
  </si>
  <si>
    <t>女</t>
  </si>
  <si>
    <t>本科</t>
  </si>
  <si>
    <t>无</t>
  </si>
  <si>
    <t>儿童骨科</t>
  </si>
  <si>
    <t>李国强</t>
  </si>
  <si>
    <t>主治
医师</t>
  </si>
  <si>
    <t>儿保科</t>
  </si>
  <si>
    <t>余诗曼</t>
  </si>
  <si>
    <t>创伤骨二科</t>
  </si>
  <si>
    <t>刘维</t>
  </si>
  <si>
    <t>中医师</t>
  </si>
  <si>
    <t>超声医学科</t>
  </si>
  <si>
    <t>杨晴</t>
  </si>
  <si>
    <t>肺病科（呼吸与危重症医学科）</t>
  </si>
  <si>
    <t>刘凤林</t>
  </si>
  <si>
    <t>四川简阳</t>
  </si>
  <si>
    <t>蔡佳明</t>
  </si>
  <si>
    <t>四川资阳</t>
  </si>
  <si>
    <t>邓雅雪</t>
  </si>
  <si>
    <t>药剂科</t>
  </si>
  <si>
    <t>工作人员</t>
  </si>
  <si>
    <t>张凤霞</t>
  </si>
  <si>
    <t>四川威远</t>
  </si>
  <si>
    <t>主管
药师</t>
  </si>
  <si>
    <t>王杰</t>
  </si>
  <si>
    <t>药师</t>
  </si>
  <si>
    <t>基建办</t>
  </si>
  <si>
    <t>闫施呈</t>
  </si>
  <si>
    <t>王章凯</t>
  </si>
  <si>
    <t>缺考</t>
  </si>
  <si>
    <t>周冰儿</t>
  </si>
  <si>
    <t>工程师</t>
  </si>
  <si>
    <t>笔试未及格未进入面试</t>
  </si>
  <si>
    <t>张孝军</t>
  </si>
  <si>
    <t>四川资中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</si>
</sst>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73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2 2 2 3" xfId="46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3 2" xfId="56"/>
    <cellStyle name="60% - 强调文字颜色 6" xfId="57" builtinId="52"/>
    <cellStyle name="常规 2" xfId="58"/>
    <cellStyle name="常规 2 2 2 2 2" xfId="59"/>
    <cellStyle name="常规 2 2 3 2" xfId="60"/>
    <cellStyle name="常规 2 3 2 2" xfId="61"/>
    <cellStyle name="常规 2 4" xfId="62"/>
    <cellStyle name="常规 2 4 2" xfId="63"/>
    <cellStyle name="常规 2 5" xfId="64"/>
    <cellStyle name="常规 2 6" xfId="65"/>
    <cellStyle name="常规 3" xfId="66"/>
    <cellStyle name="常规 3 2" xfId="67"/>
    <cellStyle name="常规 3 2 2" xfId="68"/>
    <cellStyle name="常规 3 3" xfId="69"/>
    <cellStyle name="常规 4" xfId="70"/>
    <cellStyle name="常规 4 2" xfId="71"/>
    <cellStyle name="常规 5" xfId="72"/>
  </cellStyles>
  <tableStyles count="0" defaultTableStyle="TableStyleMedium9" defaultPivotStyle="PivotStyleLight16"/>
  <colors>
    <mruColors>
      <color rgb="000000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selection activeCell="W5" sqref="W5"/>
    </sheetView>
  </sheetViews>
  <sheetFormatPr defaultColWidth="9" defaultRowHeight="14.25"/>
  <cols>
    <col min="1" max="1" width="5.55" customWidth="1"/>
    <col min="2" max="2" width="6.875" customWidth="1"/>
    <col min="3" max="3" width="5.55" customWidth="1"/>
    <col min="4" max="4" width="5.375" customWidth="1"/>
    <col min="5" max="5" width="6.38333333333333" customWidth="1"/>
    <col min="6" max="6" width="5.625" customWidth="1"/>
    <col min="7" max="7" width="6.66666666666667" customWidth="1"/>
    <col min="8" max="8" width="7.91666666666667" customWidth="1"/>
    <col min="9" max="9" width="6.51666666666667" customWidth="1"/>
    <col min="10" max="10" width="8.19166666666667" customWidth="1"/>
    <col min="11" max="11" width="6.51666666666667" customWidth="1"/>
    <col min="12" max="12" width="7.375" hidden="1" customWidth="1"/>
    <col min="13" max="13" width="5.75" customWidth="1"/>
    <col min="14" max="14" width="6.625" customWidth="1"/>
    <col min="15" max="15" width="5" customWidth="1"/>
    <col min="16" max="16" width="6.5" customWidth="1"/>
    <col min="17" max="17" width="5.875" style="1" customWidth="1"/>
    <col min="18" max="18" width="6" customWidth="1"/>
    <col min="19" max="19" width="5.875" customWidth="1"/>
    <col min="20" max="20" width="7.5" customWidth="1"/>
  </cols>
  <sheetData>
    <row r="1" ht="84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2"/>
      <c r="R1" s="2"/>
      <c r="S1" s="2"/>
      <c r="T1" s="2"/>
    </row>
    <row r="2" ht="52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4" t="s">
        <v>14</v>
      </c>
      <c r="O2" s="3" t="s">
        <v>15</v>
      </c>
      <c r="P2" s="4" t="s">
        <v>16</v>
      </c>
      <c r="Q2" s="4" t="s">
        <v>17</v>
      </c>
      <c r="R2" s="3" t="s">
        <v>18</v>
      </c>
      <c r="S2" s="3" t="s">
        <v>19</v>
      </c>
      <c r="T2" s="3" t="s">
        <v>20</v>
      </c>
    </row>
    <row r="3" ht="45" customHeight="1" spans="1:20">
      <c r="A3" s="3">
        <v>1</v>
      </c>
      <c r="B3" s="5" t="s">
        <v>21</v>
      </c>
      <c r="C3" s="6">
        <v>3</v>
      </c>
      <c r="D3" s="6" t="s">
        <v>22</v>
      </c>
      <c r="E3" s="5" t="s">
        <v>23</v>
      </c>
      <c r="F3" s="7" t="s">
        <v>24</v>
      </c>
      <c r="G3" s="8" t="s">
        <v>25</v>
      </c>
      <c r="H3" s="8">
        <v>1995.02</v>
      </c>
      <c r="I3" s="8" t="s">
        <v>26</v>
      </c>
      <c r="J3" s="8">
        <v>2022.07</v>
      </c>
      <c r="K3" s="6" t="s">
        <v>22</v>
      </c>
      <c r="L3" s="3"/>
      <c r="M3" s="5">
        <v>74</v>
      </c>
      <c r="N3" s="4">
        <f>M3*0.3</f>
        <v>22.2</v>
      </c>
      <c r="O3" s="8">
        <v>91</v>
      </c>
      <c r="P3" s="4">
        <f>O3*0.3</f>
        <v>27.3</v>
      </c>
      <c r="Q3" s="8">
        <v>91</v>
      </c>
      <c r="R3" s="3">
        <f>Q3*0.4</f>
        <v>36.4</v>
      </c>
      <c r="S3" s="3">
        <f>N3+P3+R3</f>
        <v>85.9</v>
      </c>
      <c r="T3" s="3">
        <v>1</v>
      </c>
    </row>
    <row r="4" ht="45" customHeight="1" spans="1:20">
      <c r="A4" s="3">
        <v>2</v>
      </c>
      <c r="B4" s="8" t="s">
        <v>27</v>
      </c>
      <c r="C4" s="6">
        <v>2</v>
      </c>
      <c r="D4" s="6" t="s">
        <v>22</v>
      </c>
      <c r="E4" s="5" t="s">
        <v>28</v>
      </c>
      <c r="F4" s="6" t="s">
        <v>29</v>
      </c>
      <c r="G4" s="8" t="s">
        <v>25</v>
      </c>
      <c r="H4" s="6">
        <v>1999.11</v>
      </c>
      <c r="I4" s="6" t="s">
        <v>30</v>
      </c>
      <c r="J4" s="6">
        <v>2022.06</v>
      </c>
      <c r="K4" s="6" t="s">
        <v>31</v>
      </c>
      <c r="L4" s="3"/>
      <c r="M4" s="5">
        <v>72</v>
      </c>
      <c r="N4" s="4">
        <f t="shared" ref="N4:N17" si="0">M4*0.3</f>
        <v>21.6</v>
      </c>
      <c r="O4" s="8">
        <v>85</v>
      </c>
      <c r="P4" s="4">
        <f t="shared" ref="P4:P17" si="1">O4*0.3</f>
        <v>25.5</v>
      </c>
      <c r="Q4" s="8">
        <v>86.5</v>
      </c>
      <c r="R4" s="3">
        <f t="shared" ref="R4:R17" si="2">Q4*0.4</f>
        <v>34.6</v>
      </c>
      <c r="S4" s="3">
        <f t="shared" ref="S4:S17" si="3">N4+P4+R4</f>
        <v>81.7</v>
      </c>
      <c r="T4" s="3">
        <v>1</v>
      </c>
    </row>
    <row r="5" ht="45" customHeight="1" spans="1:20">
      <c r="A5" s="3">
        <v>3</v>
      </c>
      <c r="B5" s="8" t="s">
        <v>32</v>
      </c>
      <c r="C5" s="6">
        <v>1</v>
      </c>
      <c r="D5" s="6" t="s">
        <v>22</v>
      </c>
      <c r="E5" s="5" t="s">
        <v>33</v>
      </c>
      <c r="F5" s="6" t="s">
        <v>24</v>
      </c>
      <c r="G5" s="8" t="s">
        <v>25</v>
      </c>
      <c r="H5" s="6">
        <v>1987.02</v>
      </c>
      <c r="I5" s="6" t="s">
        <v>30</v>
      </c>
      <c r="J5" s="6">
        <v>2011.06</v>
      </c>
      <c r="K5" s="6" t="s">
        <v>34</v>
      </c>
      <c r="L5" s="3"/>
      <c r="M5" s="5">
        <v>67</v>
      </c>
      <c r="N5" s="4">
        <f t="shared" si="0"/>
        <v>20.1</v>
      </c>
      <c r="O5" s="8">
        <v>98</v>
      </c>
      <c r="P5" s="4">
        <f t="shared" si="1"/>
        <v>29.4</v>
      </c>
      <c r="Q5" s="8">
        <v>90</v>
      </c>
      <c r="R5" s="3">
        <f t="shared" si="2"/>
        <v>36</v>
      </c>
      <c r="S5" s="3">
        <f t="shared" si="3"/>
        <v>85.5</v>
      </c>
      <c r="T5" s="3">
        <v>1</v>
      </c>
    </row>
    <row r="6" ht="45" customHeight="1" spans="1:20">
      <c r="A6" s="3">
        <v>4</v>
      </c>
      <c r="B6" s="8" t="s">
        <v>35</v>
      </c>
      <c r="C6" s="6">
        <v>1</v>
      </c>
      <c r="D6" s="6" t="s">
        <v>22</v>
      </c>
      <c r="E6" s="8" t="s">
        <v>36</v>
      </c>
      <c r="F6" s="8" t="s">
        <v>29</v>
      </c>
      <c r="G6" s="8" t="s">
        <v>25</v>
      </c>
      <c r="H6" s="8">
        <v>1993.12</v>
      </c>
      <c r="I6" s="11" t="s">
        <v>30</v>
      </c>
      <c r="J6" s="11">
        <v>2017.06</v>
      </c>
      <c r="K6" s="6" t="s">
        <v>22</v>
      </c>
      <c r="L6" s="3"/>
      <c r="M6" s="8">
        <v>88</v>
      </c>
      <c r="N6" s="4">
        <f t="shared" si="0"/>
        <v>26.4</v>
      </c>
      <c r="O6" s="8">
        <v>93</v>
      </c>
      <c r="P6" s="4">
        <f t="shared" si="1"/>
        <v>27.9</v>
      </c>
      <c r="Q6" s="8">
        <v>88.7</v>
      </c>
      <c r="R6" s="3">
        <f t="shared" si="2"/>
        <v>35.48</v>
      </c>
      <c r="S6" s="3">
        <f t="shared" si="3"/>
        <v>89.78</v>
      </c>
      <c r="T6" s="3">
        <v>1</v>
      </c>
    </row>
    <row r="7" ht="45" customHeight="1" spans="1:20">
      <c r="A7" s="3">
        <v>5</v>
      </c>
      <c r="B7" s="8" t="s">
        <v>37</v>
      </c>
      <c r="C7" s="6">
        <v>1</v>
      </c>
      <c r="D7" s="6" t="s">
        <v>22</v>
      </c>
      <c r="E7" s="5" t="s">
        <v>38</v>
      </c>
      <c r="F7" s="7" t="s">
        <v>24</v>
      </c>
      <c r="G7" s="8" t="s">
        <v>25</v>
      </c>
      <c r="H7" s="7">
        <v>1995.1</v>
      </c>
      <c r="I7" s="8" t="s">
        <v>26</v>
      </c>
      <c r="J7" s="8">
        <v>2020.06</v>
      </c>
      <c r="K7" s="6" t="s">
        <v>39</v>
      </c>
      <c r="L7" s="3"/>
      <c r="M7" s="5">
        <v>73</v>
      </c>
      <c r="N7" s="4">
        <f t="shared" si="0"/>
        <v>21.9</v>
      </c>
      <c r="O7" s="8">
        <v>98</v>
      </c>
      <c r="P7" s="4">
        <f t="shared" si="1"/>
        <v>29.4</v>
      </c>
      <c r="Q7" s="8">
        <v>93.7</v>
      </c>
      <c r="R7" s="3">
        <f t="shared" si="2"/>
        <v>37.48</v>
      </c>
      <c r="S7" s="3">
        <f t="shared" si="3"/>
        <v>88.78</v>
      </c>
      <c r="T7" s="3">
        <v>1</v>
      </c>
    </row>
    <row r="8" ht="45" customHeight="1" spans="1:20">
      <c r="A8" s="3">
        <v>6</v>
      </c>
      <c r="B8" s="8" t="s">
        <v>40</v>
      </c>
      <c r="C8" s="6">
        <v>2</v>
      </c>
      <c r="D8" s="6" t="s">
        <v>22</v>
      </c>
      <c r="E8" s="5" t="s">
        <v>41</v>
      </c>
      <c r="F8" s="6" t="s">
        <v>29</v>
      </c>
      <c r="G8" s="8" t="s">
        <v>25</v>
      </c>
      <c r="H8" s="6">
        <v>1993.12</v>
      </c>
      <c r="I8" s="6" t="s">
        <v>30</v>
      </c>
      <c r="J8" s="6">
        <v>2017.07</v>
      </c>
      <c r="K8" s="6" t="s">
        <v>22</v>
      </c>
      <c r="L8" s="3"/>
      <c r="M8" s="5">
        <v>64</v>
      </c>
      <c r="N8" s="4">
        <f t="shared" si="0"/>
        <v>19.2</v>
      </c>
      <c r="O8" s="8">
        <v>82</v>
      </c>
      <c r="P8" s="4">
        <f t="shared" si="1"/>
        <v>24.6</v>
      </c>
      <c r="Q8" s="8">
        <v>87.5</v>
      </c>
      <c r="R8" s="3">
        <f t="shared" si="2"/>
        <v>35</v>
      </c>
      <c r="S8" s="3">
        <f t="shared" si="3"/>
        <v>78.8</v>
      </c>
      <c r="T8" s="3">
        <v>1</v>
      </c>
    </row>
    <row r="9" ht="45" customHeight="1" spans="1:20">
      <c r="A9" s="3">
        <v>8</v>
      </c>
      <c r="B9" s="8" t="s">
        <v>42</v>
      </c>
      <c r="C9" s="6">
        <v>2</v>
      </c>
      <c r="D9" s="6" t="s">
        <v>22</v>
      </c>
      <c r="E9" s="8" t="s">
        <v>43</v>
      </c>
      <c r="F9" s="8" t="s">
        <v>29</v>
      </c>
      <c r="G9" s="8" t="s">
        <v>44</v>
      </c>
      <c r="H9" s="8">
        <v>1994.03</v>
      </c>
      <c r="I9" s="11" t="s">
        <v>30</v>
      </c>
      <c r="J9" s="11">
        <v>2017.06</v>
      </c>
      <c r="K9" s="6" t="s">
        <v>22</v>
      </c>
      <c r="L9" s="3"/>
      <c r="M9" s="8">
        <v>81</v>
      </c>
      <c r="N9" s="4">
        <f t="shared" si="0"/>
        <v>24.3</v>
      </c>
      <c r="O9" s="8">
        <v>84</v>
      </c>
      <c r="P9" s="4">
        <f t="shared" si="1"/>
        <v>25.2</v>
      </c>
      <c r="Q9" s="8">
        <v>89.3</v>
      </c>
      <c r="R9" s="3">
        <f t="shared" si="2"/>
        <v>35.72</v>
      </c>
      <c r="S9" s="3">
        <f t="shared" si="3"/>
        <v>85.22</v>
      </c>
      <c r="T9" s="3">
        <v>1</v>
      </c>
    </row>
    <row r="10" ht="45" customHeight="1" spans="1:20">
      <c r="A10" s="3">
        <v>9</v>
      </c>
      <c r="B10" s="8"/>
      <c r="C10" s="6"/>
      <c r="D10" s="6"/>
      <c r="E10" s="5" t="s">
        <v>45</v>
      </c>
      <c r="F10" s="7" t="s">
        <v>24</v>
      </c>
      <c r="G10" s="8" t="s">
        <v>46</v>
      </c>
      <c r="H10" s="8">
        <v>1996.08</v>
      </c>
      <c r="I10" s="8" t="s">
        <v>30</v>
      </c>
      <c r="J10" s="8">
        <v>2019.06</v>
      </c>
      <c r="K10" s="6" t="s">
        <v>22</v>
      </c>
      <c r="L10" s="3"/>
      <c r="M10" s="5">
        <v>61</v>
      </c>
      <c r="N10" s="4">
        <f t="shared" si="0"/>
        <v>18.3</v>
      </c>
      <c r="O10" s="8">
        <v>85</v>
      </c>
      <c r="P10" s="4">
        <f t="shared" si="1"/>
        <v>25.5</v>
      </c>
      <c r="Q10" s="8">
        <v>91</v>
      </c>
      <c r="R10" s="3">
        <f t="shared" si="2"/>
        <v>36.4</v>
      </c>
      <c r="S10" s="3">
        <f t="shared" si="3"/>
        <v>80.2</v>
      </c>
      <c r="T10" s="3">
        <v>2</v>
      </c>
    </row>
    <row r="11" ht="45" customHeight="1" spans="1:20">
      <c r="A11" s="3">
        <v>7</v>
      </c>
      <c r="B11" s="9"/>
      <c r="C11" s="10"/>
      <c r="D11" s="10"/>
      <c r="E11" s="5" t="s">
        <v>47</v>
      </c>
      <c r="F11" s="6" t="s">
        <v>29</v>
      </c>
      <c r="G11" s="8" t="s">
        <v>25</v>
      </c>
      <c r="H11" s="6">
        <v>1996.08</v>
      </c>
      <c r="I11" s="6" t="s">
        <v>30</v>
      </c>
      <c r="J11" s="6">
        <v>2019.06</v>
      </c>
      <c r="K11" s="6" t="s">
        <v>39</v>
      </c>
      <c r="L11" s="3"/>
      <c r="M11" s="5">
        <v>76</v>
      </c>
      <c r="N11" s="4">
        <f t="shared" si="0"/>
        <v>22.8</v>
      </c>
      <c r="O11" s="8">
        <v>90</v>
      </c>
      <c r="P11" s="4">
        <f t="shared" si="1"/>
        <v>27</v>
      </c>
      <c r="Q11" s="8">
        <v>75</v>
      </c>
      <c r="R11" s="3">
        <f t="shared" si="2"/>
        <v>30</v>
      </c>
      <c r="S11" s="3">
        <f t="shared" si="3"/>
        <v>79.8</v>
      </c>
      <c r="T11" s="3">
        <v>3</v>
      </c>
    </row>
    <row r="12" ht="45" customHeight="1" spans="1:20">
      <c r="A12" s="3">
        <v>10</v>
      </c>
      <c r="B12" s="8" t="s">
        <v>48</v>
      </c>
      <c r="C12" s="6">
        <v>1</v>
      </c>
      <c r="D12" s="6" t="s">
        <v>49</v>
      </c>
      <c r="E12" s="5" t="s">
        <v>50</v>
      </c>
      <c r="F12" s="6" t="s">
        <v>29</v>
      </c>
      <c r="G12" s="8" t="s">
        <v>51</v>
      </c>
      <c r="H12" s="6">
        <v>1990.08</v>
      </c>
      <c r="I12" s="6" t="s">
        <v>30</v>
      </c>
      <c r="J12" s="6">
        <v>2013.07</v>
      </c>
      <c r="K12" s="6" t="s">
        <v>52</v>
      </c>
      <c r="L12" s="3"/>
      <c r="M12" s="5">
        <v>71</v>
      </c>
      <c r="N12" s="4">
        <f t="shared" si="0"/>
        <v>21.3</v>
      </c>
      <c r="O12" s="8">
        <v>85</v>
      </c>
      <c r="P12" s="4">
        <f t="shared" si="1"/>
        <v>25.5</v>
      </c>
      <c r="Q12" s="8">
        <v>92.5</v>
      </c>
      <c r="R12" s="3">
        <f t="shared" si="2"/>
        <v>37</v>
      </c>
      <c r="S12" s="3">
        <f t="shared" si="3"/>
        <v>83.8</v>
      </c>
      <c r="T12" s="3">
        <v>1</v>
      </c>
    </row>
    <row r="13" ht="45" customHeight="1" spans="1:20">
      <c r="A13" s="3">
        <v>11</v>
      </c>
      <c r="B13" s="8"/>
      <c r="C13" s="6"/>
      <c r="D13" s="6"/>
      <c r="E13" s="5" t="s">
        <v>53</v>
      </c>
      <c r="F13" s="6" t="s">
        <v>24</v>
      </c>
      <c r="G13" s="8" t="s">
        <v>25</v>
      </c>
      <c r="H13" s="6">
        <v>1997.11</v>
      </c>
      <c r="I13" s="6" t="s">
        <v>30</v>
      </c>
      <c r="J13" s="8">
        <v>2017.07</v>
      </c>
      <c r="K13" s="6" t="s">
        <v>54</v>
      </c>
      <c r="L13" s="3"/>
      <c r="M13" s="5">
        <v>61</v>
      </c>
      <c r="N13" s="4">
        <f t="shared" si="0"/>
        <v>18.3</v>
      </c>
      <c r="O13" s="8">
        <v>76</v>
      </c>
      <c r="P13" s="4">
        <f t="shared" si="1"/>
        <v>22.8</v>
      </c>
      <c r="Q13" s="8">
        <v>82.25</v>
      </c>
      <c r="R13" s="3">
        <f t="shared" si="2"/>
        <v>32.9</v>
      </c>
      <c r="S13" s="3">
        <f t="shared" si="3"/>
        <v>74</v>
      </c>
      <c r="T13" s="3">
        <v>2</v>
      </c>
    </row>
    <row r="14" ht="45" customHeight="1" spans="1:20">
      <c r="A14" s="3">
        <v>12</v>
      </c>
      <c r="B14" s="8" t="s">
        <v>55</v>
      </c>
      <c r="C14" s="6">
        <v>1</v>
      </c>
      <c r="D14" s="6" t="s">
        <v>49</v>
      </c>
      <c r="E14" s="8" t="s">
        <v>56</v>
      </c>
      <c r="F14" s="7" t="s">
        <v>24</v>
      </c>
      <c r="G14" s="8" t="s">
        <v>25</v>
      </c>
      <c r="H14" s="8">
        <v>1999.02</v>
      </c>
      <c r="I14" s="8" t="s">
        <v>30</v>
      </c>
      <c r="J14" s="6">
        <v>2022.06</v>
      </c>
      <c r="K14" s="6" t="s">
        <v>31</v>
      </c>
      <c r="L14" s="3"/>
      <c r="M14" s="8">
        <v>75</v>
      </c>
      <c r="N14" s="4">
        <f t="shared" si="0"/>
        <v>22.5</v>
      </c>
      <c r="O14" s="8">
        <v>85</v>
      </c>
      <c r="P14" s="4">
        <f t="shared" si="1"/>
        <v>25.5</v>
      </c>
      <c r="Q14" s="8">
        <v>83</v>
      </c>
      <c r="R14" s="3">
        <f t="shared" si="2"/>
        <v>33.2</v>
      </c>
      <c r="S14" s="3">
        <f t="shared" si="3"/>
        <v>81.2</v>
      </c>
      <c r="T14" s="3">
        <v>1</v>
      </c>
    </row>
    <row r="15" ht="45" customHeight="1" spans="1:20">
      <c r="A15" s="3">
        <v>13</v>
      </c>
      <c r="B15" s="8"/>
      <c r="C15" s="6"/>
      <c r="D15" s="6"/>
      <c r="E15" s="8" t="s">
        <v>57</v>
      </c>
      <c r="F15" s="8" t="s">
        <v>24</v>
      </c>
      <c r="G15" s="8" t="s">
        <v>51</v>
      </c>
      <c r="H15" s="8">
        <v>1991.05</v>
      </c>
      <c r="I15" s="11" t="s">
        <v>30</v>
      </c>
      <c r="J15" s="6">
        <v>2015.06</v>
      </c>
      <c r="K15" s="6" t="s">
        <v>31</v>
      </c>
      <c r="L15" s="3"/>
      <c r="M15" s="8">
        <v>60</v>
      </c>
      <c r="N15" s="4">
        <f t="shared" si="0"/>
        <v>18</v>
      </c>
      <c r="O15" s="8">
        <v>55</v>
      </c>
      <c r="P15" s="4">
        <f t="shared" si="1"/>
        <v>16.5</v>
      </c>
      <c r="Q15" s="8" t="s">
        <v>58</v>
      </c>
      <c r="R15" s="3"/>
      <c r="S15" s="3">
        <f t="shared" si="3"/>
        <v>34.5</v>
      </c>
      <c r="T15" s="3">
        <v>2</v>
      </c>
    </row>
    <row r="16" ht="45" customHeight="1" spans="1:20">
      <c r="A16" s="3">
        <v>14</v>
      </c>
      <c r="B16" s="8"/>
      <c r="C16" s="6"/>
      <c r="D16" s="6"/>
      <c r="E16" s="5" t="s">
        <v>59</v>
      </c>
      <c r="F16" s="6" t="s">
        <v>29</v>
      </c>
      <c r="G16" s="8" t="s">
        <v>25</v>
      </c>
      <c r="H16" s="6">
        <v>1994.06</v>
      </c>
      <c r="I16" s="6" t="s">
        <v>30</v>
      </c>
      <c r="J16" s="11">
        <v>2016.07</v>
      </c>
      <c r="K16" s="6" t="s">
        <v>60</v>
      </c>
      <c r="L16" s="3"/>
      <c r="M16" s="5">
        <v>52</v>
      </c>
      <c r="N16" s="4">
        <f t="shared" si="0"/>
        <v>15.6</v>
      </c>
      <c r="O16" s="8">
        <v>50</v>
      </c>
      <c r="P16" s="4">
        <f t="shared" si="1"/>
        <v>15</v>
      </c>
      <c r="Q16" s="9"/>
      <c r="R16" s="3"/>
      <c r="S16" s="3">
        <f t="shared" si="3"/>
        <v>30.6</v>
      </c>
      <c r="T16" s="3" t="s">
        <v>61</v>
      </c>
    </row>
    <row r="17" ht="45" customHeight="1" spans="1:20">
      <c r="A17" s="3">
        <v>15</v>
      </c>
      <c r="B17" s="8"/>
      <c r="C17" s="6"/>
      <c r="D17" s="6"/>
      <c r="E17" s="5" t="s">
        <v>62</v>
      </c>
      <c r="F17" s="6" t="s">
        <v>24</v>
      </c>
      <c r="G17" s="8" t="s">
        <v>63</v>
      </c>
      <c r="H17" s="6">
        <v>1989.01</v>
      </c>
      <c r="I17" s="6" t="s">
        <v>30</v>
      </c>
      <c r="J17" s="8">
        <v>2013.06</v>
      </c>
      <c r="K17" s="6" t="s">
        <v>31</v>
      </c>
      <c r="L17" s="8"/>
      <c r="M17" s="5">
        <v>55</v>
      </c>
      <c r="N17" s="4">
        <f t="shared" si="0"/>
        <v>16.5</v>
      </c>
      <c r="O17" s="8">
        <v>20</v>
      </c>
      <c r="P17" s="4">
        <f t="shared" si="1"/>
        <v>6</v>
      </c>
      <c r="Q17" s="9"/>
      <c r="R17" s="3"/>
      <c r="S17" s="3">
        <f t="shared" si="3"/>
        <v>22.5</v>
      </c>
      <c r="T17" s="3" t="s">
        <v>61</v>
      </c>
    </row>
  </sheetData>
  <mergeCells count="10">
    <mergeCell ref="A1:T1"/>
    <mergeCell ref="B9:B11"/>
    <mergeCell ref="B12:B13"/>
    <mergeCell ref="B14:B17"/>
    <mergeCell ref="C9:C11"/>
    <mergeCell ref="C12:C13"/>
    <mergeCell ref="C14:C17"/>
    <mergeCell ref="D9:D11"/>
    <mergeCell ref="D12:D13"/>
    <mergeCell ref="D14:D17"/>
  </mergeCells>
  <pageMargins left="0.503472222222222" right="0.109722222222222" top="0.751388888888889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2022年第二批成绩汇总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WPS_1639725650</cp:lastModifiedBy>
  <dcterms:created xsi:type="dcterms:W3CDTF">2011-11-12T09:28:00Z</dcterms:created>
  <cp:lastPrinted>2020-03-27T17:33:00Z</cp:lastPrinted>
  <dcterms:modified xsi:type="dcterms:W3CDTF">2022-10-27T10:27:37Z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7271636A4FC044D0A2BEE62D6F84BE3A</vt:lpwstr>
  </property>
  <property fmtid="{D5CDD505-2E9C-101B-9397-08002B2CF9AE}" pid="3" name="KSOProductBuildVer">
    <vt:lpwstr>2052-11.8.6.11719</vt:lpwstr>
  </property>
</Properties>
</file>