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540" activeTab="6"/>
  </bookViews>
  <sheets>
    <sheet name="康复" sheetId="4" r:id="rId1"/>
    <sheet name="护士1" sheetId="5" r:id="rId2"/>
    <sheet name="护士2" sheetId="6" r:id="rId3"/>
    <sheet name="临床医师1" sheetId="7" r:id="rId4"/>
    <sheet name="内科医师" sheetId="8" r:id="rId5"/>
    <sheet name="心电图医师" sheetId="9" r:id="rId6"/>
    <sheet name="B超医师" sheetId="10" r:id="rId7"/>
  </sheets>
  <definedNames>
    <definedName name="_xlnm._FilterDatabase" localSheetId="1" hidden="1">护士1!$A$2:$G$2</definedName>
    <definedName name="_xlnm._FilterDatabase" localSheetId="2" hidden="1">护士2!$A$2:$G$2</definedName>
    <definedName name="_xlnm._FilterDatabase" localSheetId="0" hidden="1">康复!$A$2:$G$2</definedName>
  </definedNames>
  <calcPr calcId="124519"/>
</workbook>
</file>

<file path=xl/calcChain.xml><?xml version="1.0" encoding="utf-8"?>
<calcChain xmlns="http://schemas.openxmlformats.org/spreadsheetml/2006/main">
  <c r="F4" i="10"/>
  <c r="E4"/>
  <c r="G4" s="1"/>
  <c r="F3"/>
  <c r="E3"/>
  <c r="F5" i="9"/>
  <c r="E5"/>
  <c r="F4"/>
  <c r="E4"/>
  <c r="F3"/>
  <c r="E3"/>
  <c r="F4" i="8"/>
  <c r="E4"/>
  <c r="G4" s="1"/>
  <c r="G3"/>
  <c r="F3"/>
  <c r="E3"/>
  <c r="F3" i="7"/>
  <c r="E3"/>
  <c r="G3" s="1"/>
  <c r="F34" i="6"/>
  <c r="E34"/>
  <c r="F33"/>
  <c r="E33"/>
  <c r="F32"/>
  <c r="E32"/>
  <c r="F5"/>
  <c r="E5"/>
  <c r="G5" s="1"/>
  <c r="F23"/>
  <c r="E23"/>
  <c r="F20"/>
  <c r="E20"/>
  <c r="G20" s="1"/>
  <c r="F14"/>
  <c r="E14"/>
  <c r="F6"/>
  <c r="E6"/>
  <c r="G6" s="1"/>
  <c r="F4"/>
  <c r="E4"/>
  <c r="F30"/>
  <c r="E30"/>
  <c r="F31"/>
  <c r="E31"/>
  <c r="F27"/>
  <c r="E27"/>
  <c r="G27" s="1"/>
  <c r="F12"/>
  <c r="E12"/>
  <c r="F25"/>
  <c r="E25"/>
  <c r="F13"/>
  <c r="E13"/>
  <c r="F28"/>
  <c r="E28"/>
  <c r="F16"/>
  <c r="E16"/>
  <c r="F11"/>
  <c r="E11"/>
  <c r="F8"/>
  <c r="E8"/>
  <c r="F18"/>
  <c r="E18"/>
  <c r="G18" s="1"/>
  <c r="F24"/>
  <c r="E24"/>
  <c r="F15"/>
  <c r="E15"/>
  <c r="G15" s="1"/>
  <c r="F10"/>
  <c r="E10"/>
  <c r="F7"/>
  <c r="E7"/>
  <c r="G7" s="1"/>
  <c r="F9"/>
  <c r="E9"/>
  <c r="F21"/>
  <c r="E21"/>
  <c r="F19"/>
  <c r="E19"/>
  <c r="F3"/>
  <c r="E3"/>
  <c r="G3" s="1"/>
  <c r="F22"/>
  <c r="E22"/>
  <c r="F29"/>
  <c r="E29"/>
  <c r="F17"/>
  <c r="E17"/>
  <c r="F26"/>
  <c r="E26"/>
  <c r="F12" i="5"/>
  <c r="E12"/>
  <c r="F8"/>
  <c r="E8"/>
  <c r="F7"/>
  <c r="E7"/>
  <c r="F9"/>
  <c r="E9"/>
  <c r="F3"/>
  <c r="E3"/>
  <c r="F6"/>
  <c r="E6"/>
  <c r="F5"/>
  <c r="E5"/>
  <c r="F11"/>
  <c r="E11"/>
  <c r="F10"/>
  <c r="E10"/>
  <c r="F4"/>
  <c r="E4"/>
  <c r="F14" i="4"/>
  <c r="E14"/>
  <c r="F13"/>
  <c r="E13"/>
  <c r="F6"/>
  <c r="E6"/>
  <c r="F12"/>
  <c r="E12"/>
  <c r="F11"/>
  <c r="E11"/>
  <c r="F3"/>
  <c r="E3"/>
  <c r="F5"/>
  <c r="E5"/>
  <c r="F8"/>
  <c r="E8"/>
  <c r="F4"/>
  <c r="E4"/>
  <c r="F9"/>
  <c r="E9"/>
  <c r="F10"/>
  <c r="E10"/>
  <c r="F7"/>
  <c r="E7"/>
  <c r="G3" i="10" l="1"/>
  <c r="G4" i="9"/>
  <c r="G5"/>
  <c r="G3"/>
  <c r="G22" i="6"/>
  <c r="G24"/>
  <c r="G8"/>
  <c r="G16"/>
  <c r="G12"/>
  <c r="G23"/>
  <c r="G32"/>
  <c r="G34"/>
  <c r="G11" i="4"/>
  <c r="G8"/>
  <c r="G4"/>
  <c r="G12"/>
  <c r="G13"/>
  <c r="G3" i="5"/>
  <c r="G12"/>
  <c r="G4"/>
  <c r="G6"/>
  <c r="G26" i="6"/>
  <c r="G29"/>
  <c r="G9"/>
  <c r="G28"/>
  <c r="G25"/>
  <c r="G4"/>
  <c r="G19"/>
  <c r="G31"/>
  <c r="G17"/>
  <c r="G21"/>
  <c r="G10"/>
  <c r="G11"/>
  <c r="G13"/>
  <c r="G30"/>
  <c r="G14"/>
  <c r="G33"/>
  <c r="G10" i="5"/>
  <c r="G5"/>
  <c r="G9"/>
  <c r="G8"/>
  <c r="G11"/>
  <c r="G7"/>
  <c r="G7" i="4"/>
  <c r="G9"/>
  <c r="G14"/>
  <c r="G5"/>
  <c r="G10"/>
  <c r="G3"/>
  <c r="G6"/>
</calcChain>
</file>

<file path=xl/sharedStrings.xml><?xml version="1.0" encoding="utf-8"?>
<sst xmlns="http://schemas.openxmlformats.org/spreadsheetml/2006/main" count="118" uniqueCount="76">
  <si>
    <t>序号</t>
  </si>
  <si>
    <t>面试成绩</t>
  </si>
  <si>
    <t>姓名</t>
  </si>
  <si>
    <t>笔试权重分</t>
  </si>
  <si>
    <t>面试权重分</t>
  </si>
  <si>
    <t>总成绩</t>
  </si>
  <si>
    <t>吴宜欣</t>
  </si>
  <si>
    <t>笔试成绩</t>
    <phoneticPr fontId="2" type="noConversion"/>
  </si>
  <si>
    <t>吴孟秋</t>
  </si>
  <si>
    <t>邓端仕</t>
  </si>
  <si>
    <t>蔡舜</t>
  </si>
  <si>
    <t>肖晶</t>
  </si>
  <si>
    <t>李沐娟</t>
  </si>
  <si>
    <t>王小妹</t>
  </si>
  <si>
    <t>王天娇</t>
  </si>
  <si>
    <t>陈玉金</t>
  </si>
  <si>
    <t>孙有红</t>
  </si>
  <si>
    <t>曾祥仕</t>
  </si>
  <si>
    <t>刘衍铭</t>
  </si>
  <si>
    <t>徐静淑</t>
  </si>
  <si>
    <t>麦海蕊</t>
  </si>
  <si>
    <t>邢慧淑</t>
  </si>
  <si>
    <t>林心慧</t>
  </si>
  <si>
    <t>叶赋冶</t>
  </si>
  <si>
    <t>羊木爱</t>
  </si>
  <si>
    <t>李沐曦</t>
  </si>
  <si>
    <t>庄漫</t>
  </si>
  <si>
    <t>项朝妹</t>
  </si>
  <si>
    <t>薛欣玲</t>
  </si>
  <si>
    <t>王枫</t>
  </si>
  <si>
    <t>苏文娜</t>
  </si>
  <si>
    <t>申晨阳</t>
  </si>
  <si>
    <t>徐鸣铭</t>
  </si>
  <si>
    <t>张笑咪</t>
  </si>
  <si>
    <t>赵洗敏</t>
  </si>
  <si>
    <t>庞诗达</t>
  </si>
  <si>
    <t>黄萌</t>
  </si>
  <si>
    <t>罗燕燕</t>
  </si>
  <si>
    <t>梁玉花</t>
  </si>
  <si>
    <t>曾妮</t>
  </si>
  <si>
    <t>蔡硕平</t>
  </si>
  <si>
    <t>吴晓微</t>
  </si>
  <si>
    <t>陈小雪</t>
  </si>
  <si>
    <t>符栋青</t>
  </si>
  <si>
    <t>陈珍珍</t>
  </si>
  <si>
    <t>余妍妍</t>
  </si>
  <si>
    <t>吴佳晓</t>
  </si>
  <si>
    <t>陈诗敏</t>
  </si>
  <si>
    <t>羊玉妍</t>
  </si>
  <si>
    <t>林妮娜</t>
  </si>
  <si>
    <t>罗晴</t>
  </si>
  <si>
    <t>吴容丽</t>
  </si>
  <si>
    <t>陈俞池</t>
  </si>
  <si>
    <t>谢丽琴</t>
  </si>
  <si>
    <t>高乾</t>
  </si>
  <si>
    <t>黄余</t>
  </si>
  <si>
    <t>陆贺</t>
  </si>
  <si>
    <t>李暖</t>
  </si>
  <si>
    <t>赵桂阳</t>
  </si>
  <si>
    <t>官小瑜</t>
  </si>
  <si>
    <t>黄水盈</t>
  </si>
  <si>
    <t>杜美婷</t>
  </si>
  <si>
    <t>符耀鲁</t>
  </si>
  <si>
    <t>王小家</t>
  </si>
  <si>
    <t>李頔</t>
  </si>
  <si>
    <t>赵照</t>
  </si>
  <si>
    <t>符海涛</t>
  </si>
  <si>
    <t>朱永轩</t>
  </si>
  <si>
    <t>陈汇敏</t>
  </si>
  <si>
    <t>护士2</t>
    <phoneticPr fontId="1" type="noConversion"/>
  </si>
  <si>
    <t>护士1</t>
    <phoneticPr fontId="1" type="noConversion"/>
  </si>
  <si>
    <t>康复医师</t>
    <phoneticPr fontId="1" type="noConversion"/>
  </si>
  <si>
    <t>临床医师1</t>
    <phoneticPr fontId="1" type="noConversion"/>
  </si>
  <si>
    <t>内科医师</t>
    <phoneticPr fontId="1" type="noConversion"/>
  </si>
  <si>
    <t>心电图医师</t>
    <phoneticPr fontId="1" type="noConversion"/>
  </si>
  <si>
    <t>B超医师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</si>
</sst>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3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charset val="134"/>
    </font>
    <font>
      <sz val="14"/>
      <color theme="1"/>
      <name val="宋体"/>
      <family val="3"/>
      <charset val="134"/>
      <scheme val="major"/>
    </font>
    <font>
      <b/>
      <sz val="16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ajor"/>
    </font>
    <font>
      <b/>
      <sz val="14"/>
      <name val="宋体"/>
      <family val="3"/>
      <charset val="134"/>
      <scheme val="major"/>
    </font>
    <font>
      <sz val="14"/>
      <name val="宋体"/>
      <family val="3"/>
      <charset val="134"/>
      <scheme val="major"/>
    </font>
    <font>
      <b/>
      <sz val="16"/>
      <color theme="1"/>
      <name val="宋体"/>
      <family val="3"/>
      <charset val="134"/>
      <scheme val="major"/>
    </font>
    <font>
      <b/>
      <sz val="16"/>
      <name val="宋体"/>
      <family val="3"/>
      <charset val="134"/>
      <scheme val="major"/>
    </font>
    <font>
      <sz val="16"/>
      <color theme="1"/>
      <name val="宋体"/>
      <family val="3"/>
      <charset val="134"/>
      <scheme val="major"/>
    </font>
    <font>
      <sz val="16"/>
      <name val="宋体"/>
      <family val="3"/>
      <charset val="134"/>
      <scheme val="major"/>
    </font>
    <font>
      <b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76" fontId="10" fillId="2" borderId="1" xfId="0" applyNumberFormat="1" applyFont="1" applyFill="1" applyBorder="1" applyAlignment="1">
      <alignment horizontal="center" vertical="center"/>
    </xf>
    <xf numFmtId="176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76" fontId="10" fillId="2" borderId="1" xfId="0" applyNumberFormat="1" applyFont="1" applyFill="1" applyBorder="1">
      <alignment vertical="center"/>
    </xf>
    <xf numFmtId="0" fontId="0" fillId="2" borderId="0" xfId="0" applyFill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workbookViewId="0">
      <selection activeCell="D9" sqref="D9"/>
    </sheetView>
  </sheetViews>
  <sheetFormatPr defaultRowHeight="13.5"/>
  <cols>
    <col min="1" max="7" width="11.625" customWidth="1"/>
  </cols>
  <sheetData>
    <row r="1" spans="1:7" ht="33.75" customHeight="1">
      <c r="A1" s="18" t="s">
        <v>71</v>
      </c>
      <c r="B1" s="19"/>
      <c r="C1" s="19"/>
      <c r="D1" s="19"/>
      <c r="E1" s="19"/>
      <c r="F1" s="19"/>
      <c r="G1" s="20"/>
    </row>
    <row r="2" spans="1:7" ht="42.75" customHeight="1">
      <c r="A2" s="8" t="s">
        <v>0</v>
      </c>
      <c r="B2" s="9" t="s">
        <v>2</v>
      </c>
      <c r="C2" s="9" t="s">
        <v>7</v>
      </c>
      <c r="D2" s="10" t="s">
        <v>1</v>
      </c>
      <c r="E2" s="11" t="s">
        <v>4</v>
      </c>
      <c r="F2" s="11" t="s">
        <v>3</v>
      </c>
      <c r="G2" s="11" t="s">
        <v>5</v>
      </c>
    </row>
    <row r="3" spans="1:7" ht="30" customHeight="1">
      <c r="A3" s="12">
        <v>1</v>
      </c>
      <c r="B3" s="12" t="s">
        <v>21</v>
      </c>
      <c r="C3" s="13">
        <v>66</v>
      </c>
      <c r="D3" s="17">
        <v>87.67</v>
      </c>
      <c r="E3" s="27">
        <f t="shared" ref="E3:E14" si="0">D3*0.4</f>
        <v>35.068000000000005</v>
      </c>
      <c r="F3" s="27">
        <f t="shared" ref="F3:F14" si="1">C3*0.6</f>
        <v>39.6</v>
      </c>
      <c r="G3" s="27">
        <f t="shared" ref="G3:G14" si="2">E3+F3</f>
        <v>74.668000000000006</v>
      </c>
    </row>
    <row r="4" spans="1:7" ht="30" customHeight="1">
      <c r="A4" s="12">
        <v>2</v>
      </c>
      <c r="B4" s="13" t="s">
        <v>18</v>
      </c>
      <c r="C4" s="13">
        <v>68</v>
      </c>
      <c r="D4" s="17">
        <v>79.33</v>
      </c>
      <c r="E4" s="27">
        <f t="shared" si="0"/>
        <v>31.731999999999999</v>
      </c>
      <c r="F4" s="27">
        <f t="shared" si="1"/>
        <v>40.799999999999997</v>
      </c>
      <c r="G4" s="27">
        <f t="shared" si="2"/>
        <v>72.531999999999996</v>
      </c>
    </row>
    <row r="5" spans="1:7" ht="30" customHeight="1">
      <c r="A5" s="12">
        <v>3</v>
      </c>
      <c r="B5" s="13" t="s">
        <v>20</v>
      </c>
      <c r="C5" s="13">
        <v>67</v>
      </c>
      <c r="D5" s="17">
        <v>80.33</v>
      </c>
      <c r="E5" s="27">
        <f t="shared" si="0"/>
        <v>32.131999999999998</v>
      </c>
      <c r="F5" s="27">
        <f t="shared" si="1"/>
        <v>40.199999999999996</v>
      </c>
      <c r="G5" s="27">
        <f t="shared" si="2"/>
        <v>72.331999999999994</v>
      </c>
    </row>
    <row r="6" spans="1:7" ht="30" customHeight="1">
      <c r="A6" s="12">
        <v>4</v>
      </c>
      <c r="B6" s="13" t="s">
        <v>24</v>
      </c>
      <c r="C6" s="13">
        <v>64</v>
      </c>
      <c r="D6" s="17">
        <v>73</v>
      </c>
      <c r="E6" s="27">
        <f t="shared" si="0"/>
        <v>29.200000000000003</v>
      </c>
      <c r="F6" s="27">
        <f t="shared" si="1"/>
        <v>38.4</v>
      </c>
      <c r="G6" s="27">
        <f t="shared" si="2"/>
        <v>67.599999999999994</v>
      </c>
    </row>
    <row r="7" spans="1:7" ht="30" customHeight="1">
      <c r="A7" s="12">
        <v>5</v>
      </c>
      <c r="B7" s="13" t="s">
        <v>15</v>
      </c>
      <c r="C7" s="13">
        <v>56</v>
      </c>
      <c r="D7" s="17">
        <v>74.67</v>
      </c>
      <c r="E7" s="27">
        <f t="shared" si="0"/>
        <v>29.868000000000002</v>
      </c>
      <c r="F7" s="27">
        <f t="shared" si="1"/>
        <v>33.6</v>
      </c>
      <c r="G7" s="27">
        <f t="shared" si="2"/>
        <v>63.468000000000004</v>
      </c>
    </row>
    <row r="8" spans="1:7" ht="30" customHeight="1">
      <c r="A8" s="12">
        <v>6</v>
      </c>
      <c r="B8" s="13" t="s">
        <v>19</v>
      </c>
      <c r="C8" s="13">
        <v>59</v>
      </c>
      <c r="D8" s="17">
        <v>69</v>
      </c>
      <c r="E8" s="27">
        <f t="shared" si="0"/>
        <v>27.6</v>
      </c>
      <c r="F8" s="27">
        <f t="shared" si="1"/>
        <v>35.4</v>
      </c>
      <c r="G8" s="27">
        <f t="shared" si="2"/>
        <v>63</v>
      </c>
    </row>
    <row r="9" spans="1:7" ht="30" customHeight="1">
      <c r="A9" s="12">
        <v>7</v>
      </c>
      <c r="B9" s="13" t="s">
        <v>17</v>
      </c>
      <c r="C9" s="13">
        <v>55</v>
      </c>
      <c r="D9" s="17">
        <v>74.67</v>
      </c>
      <c r="E9" s="27">
        <f t="shared" si="0"/>
        <v>29.868000000000002</v>
      </c>
      <c r="F9" s="27">
        <f t="shared" si="1"/>
        <v>33</v>
      </c>
      <c r="G9" s="27">
        <f t="shared" si="2"/>
        <v>62.868000000000002</v>
      </c>
    </row>
    <row r="10" spans="1:7" ht="30" customHeight="1">
      <c r="A10" s="12">
        <v>8</v>
      </c>
      <c r="B10" s="12" t="s">
        <v>16</v>
      </c>
      <c r="C10" s="13">
        <v>60</v>
      </c>
      <c r="D10" s="17">
        <v>65.67</v>
      </c>
      <c r="E10" s="27">
        <f t="shared" si="0"/>
        <v>26.268000000000001</v>
      </c>
      <c r="F10" s="27">
        <f t="shared" si="1"/>
        <v>36</v>
      </c>
      <c r="G10" s="27">
        <f t="shared" si="2"/>
        <v>62.268000000000001</v>
      </c>
    </row>
    <row r="11" spans="1:7" ht="30" customHeight="1">
      <c r="A11" s="12">
        <v>9</v>
      </c>
      <c r="B11" s="12" t="s">
        <v>22</v>
      </c>
      <c r="C11" s="13">
        <v>65</v>
      </c>
      <c r="D11" s="17">
        <v>31</v>
      </c>
      <c r="E11" s="27">
        <f t="shared" si="0"/>
        <v>12.4</v>
      </c>
      <c r="F11" s="27">
        <f t="shared" si="1"/>
        <v>39</v>
      </c>
      <c r="G11" s="27">
        <f t="shared" si="2"/>
        <v>51.4</v>
      </c>
    </row>
    <row r="12" spans="1:7" ht="30" customHeight="1">
      <c r="A12" s="12">
        <v>10</v>
      </c>
      <c r="B12" s="12" t="s">
        <v>23</v>
      </c>
      <c r="C12" s="13">
        <v>61</v>
      </c>
      <c r="D12" s="17">
        <v>0</v>
      </c>
      <c r="E12" s="27">
        <f t="shared" si="0"/>
        <v>0</v>
      </c>
      <c r="F12" s="27">
        <f t="shared" si="1"/>
        <v>36.6</v>
      </c>
      <c r="G12" s="27">
        <f t="shared" si="2"/>
        <v>36.6</v>
      </c>
    </row>
    <row r="13" spans="1:7" ht="30" customHeight="1">
      <c r="A13" s="12">
        <v>11</v>
      </c>
      <c r="B13" s="13" t="s">
        <v>25</v>
      </c>
      <c r="C13" s="13">
        <v>56</v>
      </c>
      <c r="D13" s="17"/>
      <c r="E13" s="27">
        <f t="shared" si="0"/>
        <v>0</v>
      </c>
      <c r="F13" s="27">
        <f t="shared" si="1"/>
        <v>33.6</v>
      </c>
      <c r="G13" s="27">
        <f t="shared" si="2"/>
        <v>33.6</v>
      </c>
    </row>
    <row r="14" spans="1:7" ht="30" customHeight="1">
      <c r="A14" s="12">
        <v>12</v>
      </c>
      <c r="B14" s="12" t="s">
        <v>26</v>
      </c>
      <c r="C14" s="13">
        <v>54</v>
      </c>
      <c r="D14" s="17"/>
      <c r="E14" s="27">
        <f t="shared" si="0"/>
        <v>0</v>
      </c>
      <c r="F14" s="27">
        <f t="shared" si="1"/>
        <v>32.4</v>
      </c>
      <c r="G14" s="27">
        <f t="shared" si="2"/>
        <v>32.4</v>
      </c>
    </row>
  </sheetData>
  <mergeCells count="1">
    <mergeCell ref="A1:G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A3" sqref="A3:G12"/>
    </sheetView>
  </sheetViews>
  <sheetFormatPr defaultRowHeight="13.5"/>
  <cols>
    <col min="1" max="7" width="11.625" customWidth="1"/>
  </cols>
  <sheetData>
    <row r="1" spans="1:7" ht="34.5" customHeight="1">
      <c r="A1" s="18" t="s">
        <v>70</v>
      </c>
      <c r="B1" s="19"/>
      <c r="C1" s="19"/>
      <c r="D1" s="19"/>
      <c r="E1" s="19"/>
      <c r="F1" s="19"/>
      <c r="G1" s="20"/>
    </row>
    <row r="2" spans="1:7" ht="42" customHeight="1">
      <c r="A2" s="8" t="s">
        <v>0</v>
      </c>
      <c r="B2" s="9" t="s">
        <v>2</v>
      </c>
      <c r="C2" s="9" t="s">
        <v>7</v>
      </c>
      <c r="D2" s="10" t="s">
        <v>1</v>
      </c>
      <c r="E2" s="12" t="s">
        <v>4</v>
      </c>
      <c r="F2" s="12" t="s">
        <v>3</v>
      </c>
      <c r="G2" s="12" t="s">
        <v>5</v>
      </c>
    </row>
    <row r="3" spans="1:7" ht="30" customHeight="1">
      <c r="A3" s="12">
        <v>1</v>
      </c>
      <c r="B3" s="12" t="s">
        <v>32</v>
      </c>
      <c r="C3" s="12">
        <v>66</v>
      </c>
      <c r="D3" s="17">
        <v>84.33</v>
      </c>
      <c r="E3" s="28">
        <f t="shared" ref="E3:E12" si="0">D3*0.4</f>
        <v>33.731999999999999</v>
      </c>
      <c r="F3" s="28">
        <f t="shared" ref="F3:F12" si="1">C3*0.6</f>
        <v>39.6</v>
      </c>
      <c r="G3" s="28">
        <f t="shared" ref="G3:G12" si="2">E3+F3</f>
        <v>73.331999999999994</v>
      </c>
    </row>
    <row r="4" spans="1:7" ht="30" customHeight="1">
      <c r="A4" s="12">
        <v>2</v>
      </c>
      <c r="B4" s="12" t="s">
        <v>27</v>
      </c>
      <c r="C4" s="12">
        <v>70</v>
      </c>
      <c r="D4" s="17">
        <v>75.33</v>
      </c>
      <c r="E4" s="28">
        <f t="shared" si="0"/>
        <v>30.132000000000001</v>
      </c>
      <c r="F4" s="28">
        <f t="shared" si="1"/>
        <v>42</v>
      </c>
      <c r="G4" s="28">
        <f t="shared" si="2"/>
        <v>72.132000000000005</v>
      </c>
    </row>
    <row r="5" spans="1:7" ht="30" customHeight="1">
      <c r="A5" s="12">
        <v>3</v>
      </c>
      <c r="B5" s="12" t="s">
        <v>30</v>
      </c>
      <c r="C5" s="12">
        <v>66</v>
      </c>
      <c r="D5" s="17">
        <v>77</v>
      </c>
      <c r="E5" s="28">
        <f t="shared" si="0"/>
        <v>30.8</v>
      </c>
      <c r="F5" s="28">
        <f t="shared" si="1"/>
        <v>39.6</v>
      </c>
      <c r="G5" s="28">
        <f t="shared" si="2"/>
        <v>70.400000000000006</v>
      </c>
    </row>
    <row r="6" spans="1:7" ht="30" customHeight="1">
      <c r="A6" s="12">
        <v>4</v>
      </c>
      <c r="B6" s="12" t="s">
        <v>31</v>
      </c>
      <c r="C6" s="12">
        <v>62</v>
      </c>
      <c r="D6" s="17">
        <v>81.33</v>
      </c>
      <c r="E6" s="28">
        <f t="shared" si="0"/>
        <v>32.532000000000004</v>
      </c>
      <c r="F6" s="28">
        <f t="shared" si="1"/>
        <v>37.199999999999996</v>
      </c>
      <c r="G6" s="28">
        <f t="shared" si="2"/>
        <v>69.731999999999999</v>
      </c>
    </row>
    <row r="7" spans="1:7" ht="30" customHeight="1">
      <c r="A7" s="12">
        <v>5</v>
      </c>
      <c r="B7" s="12" t="s">
        <v>34</v>
      </c>
      <c r="C7" s="12">
        <v>54</v>
      </c>
      <c r="D7" s="17">
        <v>87.33</v>
      </c>
      <c r="E7" s="28">
        <f t="shared" si="0"/>
        <v>34.932000000000002</v>
      </c>
      <c r="F7" s="28">
        <f t="shared" si="1"/>
        <v>32.4</v>
      </c>
      <c r="G7" s="28">
        <f t="shared" si="2"/>
        <v>67.331999999999994</v>
      </c>
    </row>
    <row r="8" spans="1:7" ht="30" customHeight="1">
      <c r="A8" s="12">
        <v>6</v>
      </c>
      <c r="B8" s="12" t="s">
        <v>35</v>
      </c>
      <c r="C8" s="12">
        <v>50</v>
      </c>
      <c r="D8" s="17">
        <v>73</v>
      </c>
      <c r="E8" s="28">
        <f t="shared" si="0"/>
        <v>29.200000000000003</v>
      </c>
      <c r="F8" s="28">
        <f t="shared" si="1"/>
        <v>30</v>
      </c>
      <c r="G8" s="28">
        <f t="shared" si="2"/>
        <v>59.2</v>
      </c>
    </row>
    <row r="9" spans="1:7" ht="30" customHeight="1">
      <c r="A9" s="12">
        <v>7</v>
      </c>
      <c r="B9" s="12" t="s">
        <v>33</v>
      </c>
      <c r="C9" s="12">
        <v>50</v>
      </c>
      <c r="D9" s="17">
        <v>70.33</v>
      </c>
      <c r="E9" s="28">
        <f t="shared" si="0"/>
        <v>28.132000000000001</v>
      </c>
      <c r="F9" s="28">
        <f t="shared" si="1"/>
        <v>30</v>
      </c>
      <c r="G9" s="28">
        <f t="shared" si="2"/>
        <v>58.132000000000005</v>
      </c>
    </row>
    <row r="10" spans="1:7" ht="30" customHeight="1">
      <c r="A10" s="12">
        <v>8</v>
      </c>
      <c r="B10" s="12" t="s">
        <v>28</v>
      </c>
      <c r="C10" s="12">
        <v>50</v>
      </c>
      <c r="D10" s="17">
        <v>66</v>
      </c>
      <c r="E10" s="28">
        <f t="shared" si="0"/>
        <v>26.400000000000002</v>
      </c>
      <c r="F10" s="28">
        <f t="shared" si="1"/>
        <v>30</v>
      </c>
      <c r="G10" s="28">
        <f t="shared" si="2"/>
        <v>56.400000000000006</v>
      </c>
    </row>
    <row r="11" spans="1:7" ht="30" customHeight="1">
      <c r="A11" s="12">
        <v>9</v>
      </c>
      <c r="B11" s="12" t="s">
        <v>29</v>
      </c>
      <c r="C11" s="12">
        <v>48</v>
      </c>
      <c r="D11" s="17">
        <v>65.67</v>
      </c>
      <c r="E11" s="28">
        <f t="shared" si="0"/>
        <v>26.268000000000001</v>
      </c>
      <c r="F11" s="28">
        <f t="shared" si="1"/>
        <v>28.799999999999997</v>
      </c>
      <c r="G11" s="28">
        <f t="shared" si="2"/>
        <v>55.067999999999998</v>
      </c>
    </row>
    <row r="12" spans="1:7" ht="30" customHeight="1">
      <c r="A12" s="12">
        <v>10</v>
      </c>
      <c r="B12" s="12" t="s">
        <v>36</v>
      </c>
      <c r="C12" s="12">
        <v>48</v>
      </c>
      <c r="D12" s="17">
        <v>62.33</v>
      </c>
      <c r="E12" s="28">
        <f t="shared" si="0"/>
        <v>24.932000000000002</v>
      </c>
      <c r="F12" s="28">
        <f t="shared" si="1"/>
        <v>28.799999999999997</v>
      </c>
      <c r="G12" s="28">
        <f t="shared" si="2"/>
        <v>53.731999999999999</v>
      </c>
    </row>
  </sheetData>
  <mergeCells count="1">
    <mergeCell ref="A1:G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workbookViewId="0">
      <selection activeCell="H16" sqref="H16"/>
    </sheetView>
  </sheetViews>
  <sheetFormatPr defaultRowHeight="13.5"/>
  <cols>
    <col min="1" max="1" width="8.375" customWidth="1"/>
    <col min="2" max="4" width="11.625" customWidth="1"/>
    <col min="5" max="5" width="13.875" customWidth="1"/>
    <col min="6" max="6" width="14.125" customWidth="1"/>
    <col min="7" max="7" width="11.625" customWidth="1"/>
  </cols>
  <sheetData>
    <row r="1" spans="1:7" ht="21.75" customHeight="1">
      <c r="A1" s="18" t="s">
        <v>69</v>
      </c>
      <c r="B1" s="19"/>
      <c r="C1" s="19"/>
      <c r="D1" s="19"/>
      <c r="E1" s="19"/>
      <c r="F1" s="19"/>
      <c r="G1" s="20"/>
    </row>
    <row r="2" spans="1:7" ht="35.25" customHeight="1">
      <c r="A2" s="2" t="s">
        <v>0</v>
      </c>
      <c r="B2" s="3" t="s">
        <v>2</v>
      </c>
      <c r="C2" s="3" t="s">
        <v>7</v>
      </c>
      <c r="D2" s="4" t="s">
        <v>1</v>
      </c>
      <c r="E2" s="5" t="s">
        <v>4</v>
      </c>
      <c r="F2" s="5" t="s">
        <v>3</v>
      </c>
      <c r="G2" s="5" t="s">
        <v>5</v>
      </c>
    </row>
    <row r="3" spans="1:7" ht="21" customHeight="1">
      <c r="A3" s="6">
        <v>1</v>
      </c>
      <c r="B3" s="1" t="s">
        <v>41</v>
      </c>
      <c r="C3" s="1">
        <v>86</v>
      </c>
      <c r="D3" s="14">
        <v>89.67</v>
      </c>
      <c r="E3" s="16">
        <f t="shared" ref="E3:E34" si="0">D3*0.4</f>
        <v>35.868000000000002</v>
      </c>
      <c r="F3" s="16">
        <f t="shared" ref="F3:F34" si="1">C3*0.6</f>
        <v>51.6</v>
      </c>
      <c r="G3" s="16">
        <f t="shared" ref="G3:G34" si="2">E3+F3</f>
        <v>87.468000000000004</v>
      </c>
    </row>
    <row r="4" spans="1:7" ht="21" customHeight="1">
      <c r="A4" s="6">
        <v>2</v>
      </c>
      <c r="B4" s="1" t="s">
        <v>59</v>
      </c>
      <c r="C4" s="1">
        <v>84</v>
      </c>
      <c r="D4" s="14">
        <v>89</v>
      </c>
      <c r="E4" s="16">
        <f t="shared" si="0"/>
        <v>35.6</v>
      </c>
      <c r="F4" s="16">
        <f t="shared" si="1"/>
        <v>50.4</v>
      </c>
      <c r="G4" s="16">
        <f t="shared" si="2"/>
        <v>86</v>
      </c>
    </row>
    <row r="5" spans="1:7" ht="21" customHeight="1">
      <c r="A5" s="6">
        <v>3</v>
      </c>
      <c r="B5" s="1" t="s">
        <v>64</v>
      </c>
      <c r="C5" s="1">
        <v>78</v>
      </c>
      <c r="D5" s="14">
        <v>71.67</v>
      </c>
      <c r="E5" s="16">
        <f t="shared" si="0"/>
        <v>28.668000000000003</v>
      </c>
      <c r="F5" s="16">
        <f t="shared" si="1"/>
        <v>46.8</v>
      </c>
      <c r="G5" s="16">
        <f t="shared" si="2"/>
        <v>75.468000000000004</v>
      </c>
    </row>
    <row r="6" spans="1:7" ht="21" customHeight="1">
      <c r="A6" s="6">
        <v>4</v>
      </c>
      <c r="B6" s="1" t="s">
        <v>60</v>
      </c>
      <c r="C6" s="1">
        <v>57</v>
      </c>
      <c r="D6" s="14">
        <v>92</v>
      </c>
      <c r="E6" s="16">
        <f t="shared" si="0"/>
        <v>36.800000000000004</v>
      </c>
      <c r="F6" s="16">
        <f t="shared" si="1"/>
        <v>34.199999999999996</v>
      </c>
      <c r="G6" s="16">
        <f t="shared" si="2"/>
        <v>71</v>
      </c>
    </row>
    <row r="7" spans="1:7" ht="21" customHeight="1">
      <c r="A7" s="6">
        <v>5</v>
      </c>
      <c r="B7" s="1" t="s">
        <v>45</v>
      </c>
      <c r="C7" s="1">
        <v>56</v>
      </c>
      <c r="D7" s="14">
        <v>91.67</v>
      </c>
      <c r="E7" s="16">
        <f t="shared" si="0"/>
        <v>36.667999999999999</v>
      </c>
      <c r="F7" s="16">
        <f t="shared" si="1"/>
        <v>33.6</v>
      </c>
      <c r="G7" s="16">
        <f t="shared" si="2"/>
        <v>70.268000000000001</v>
      </c>
    </row>
    <row r="8" spans="1:7" ht="21" customHeight="1">
      <c r="A8" s="6">
        <v>6</v>
      </c>
      <c r="B8" s="1" t="s">
        <v>50</v>
      </c>
      <c r="C8" s="1">
        <v>55</v>
      </c>
      <c r="D8" s="14">
        <v>91</v>
      </c>
      <c r="E8" s="16">
        <f t="shared" si="0"/>
        <v>36.4</v>
      </c>
      <c r="F8" s="16">
        <f t="shared" si="1"/>
        <v>33</v>
      </c>
      <c r="G8" s="16">
        <f t="shared" si="2"/>
        <v>69.400000000000006</v>
      </c>
    </row>
    <row r="9" spans="1:7" ht="21" customHeight="1">
      <c r="A9" s="6">
        <v>7</v>
      </c>
      <c r="B9" s="1" t="s">
        <v>44</v>
      </c>
      <c r="C9" s="1">
        <v>62</v>
      </c>
      <c r="D9" s="14">
        <v>77.33</v>
      </c>
      <c r="E9" s="16">
        <f t="shared" si="0"/>
        <v>30.932000000000002</v>
      </c>
      <c r="F9" s="16">
        <f t="shared" si="1"/>
        <v>37.199999999999996</v>
      </c>
      <c r="G9" s="16">
        <f t="shared" si="2"/>
        <v>68.132000000000005</v>
      </c>
    </row>
    <row r="10" spans="1:7" ht="21" customHeight="1">
      <c r="A10" s="6">
        <v>8</v>
      </c>
      <c r="B10" s="1" t="s">
        <v>46</v>
      </c>
      <c r="C10" s="1">
        <v>58</v>
      </c>
      <c r="D10" s="14">
        <v>76.33</v>
      </c>
      <c r="E10" s="16">
        <f t="shared" si="0"/>
        <v>30.532</v>
      </c>
      <c r="F10" s="16">
        <f t="shared" si="1"/>
        <v>34.799999999999997</v>
      </c>
      <c r="G10" s="16">
        <f t="shared" si="2"/>
        <v>65.331999999999994</v>
      </c>
    </row>
    <row r="11" spans="1:7" ht="21" customHeight="1">
      <c r="A11" s="6">
        <v>9</v>
      </c>
      <c r="B11" s="1" t="s">
        <v>51</v>
      </c>
      <c r="C11" s="1">
        <v>64</v>
      </c>
      <c r="D11" s="14">
        <v>66.33</v>
      </c>
      <c r="E11" s="16">
        <f t="shared" si="0"/>
        <v>26.532</v>
      </c>
      <c r="F11" s="16">
        <f t="shared" si="1"/>
        <v>38.4</v>
      </c>
      <c r="G11" s="16">
        <f t="shared" si="2"/>
        <v>64.932000000000002</v>
      </c>
    </row>
    <row r="12" spans="1:7" ht="21" customHeight="1">
      <c r="A12" s="6">
        <v>10</v>
      </c>
      <c r="B12" s="1" t="s">
        <v>56</v>
      </c>
      <c r="C12" s="1">
        <v>64</v>
      </c>
      <c r="D12" s="14">
        <v>65.33</v>
      </c>
      <c r="E12" s="16">
        <f>D12*0.4</f>
        <v>26.132000000000001</v>
      </c>
      <c r="F12" s="16">
        <f>C12*0.6</f>
        <v>38.4</v>
      </c>
      <c r="G12" s="16">
        <f>E12+F12</f>
        <v>64.531999999999996</v>
      </c>
    </row>
    <row r="13" spans="1:7" ht="21" customHeight="1">
      <c r="A13" s="6">
        <v>11</v>
      </c>
      <c r="B13" s="1" t="s">
        <v>54</v>
      </c>
      <c r="C13" s="1">
        <v>54</v>
      </c>
      <c r="D13" s="14">
        <v>80.33</v>
      </c>
      <c r="E13" s="16">
        <f t="shared" si="0"/>
        <v>32.131999999999998</v>
      </c>
      <c r="F13" s="16">
        <f t="shared" si="1"/>
        <v>32.4</v>
      </c>
      <c r="G13" s="16">
        <f t="shared" si="2"/>
        <v>64.531999999999996</v>
      </c>
    </row>
    <row r="14" spans="1:7" ht="21" customHeight="1">
      <c r="A14" s="6">
        <v>12</v>
      </c>
      <c r="B14" s="1" t="s">
        <v>61</v>
      </c>
      <c r="C14" s="1">
        <v>58</v>
      </c>
      <c r="D14" s="14">
        <v>73.67</v>
      </c>
      <c r="E14" s="16">
        <f t="shared" si="0"/>
        <v>29.468000000000004</v>
      </c>
      <c r="F14" s="16">
        <f t="shared" si="1"/>
        <v>34.799999999999997</v>
      </c>
      <c r="G14" s="16">
        <f t="shared" si="2"/>
        <v>64.268000000000001</v>
      </c>
    </row>
    <row r="15" spans="1:7" ht="21" customHeight="1">
      <c r="A15" s="6">
        <v>13</v>
      </c>
      <c r="B15" s="1" t="s">
        <v>47</v>
      </c>
      <c r="C15" s="1">
        <v>61</v>
      </c>
      <c r="D15" s="14">
        <v>68.33</v>
      </c>
      <c r="E15" s="16">
        <f t="shared" si="0"/>
        <v>27.332000000000001</v>
      </c>
      <c r="F15" s="16">
        <f t="shared" si="1"/>
        <v>36.6</v>
      </c>
      <c r="G15" s="16">
        <f t="shared" si="2"/>
        <v>63.932000000000002</v>
      </c>
    </row>
    <row r="16" spans="1:7" ht="21" customHeight="1">
      <c r="A16" s="6">
        <v>14</v>
      </c>
      <c r="B16" s="1" t="s">
        <v>52</v>
      </c>
      <c r="C16" s="1">
        <v>58</v>
      </c>
      <c r="D16" s="15">
        <v>69</v>
      </c>
      <c r="E16" s="7">
        <f t="shared" si="0"/>
        <v>27.6</v>
      </c>
      <c r="F16" s="7">
        <f t="shared" si="1"/>
        <v>34.799999999999997</v>
      </c>
      <c r="G16" s="7">
        <f t="shared" si="2"/>
        <v>62.4</v>
      </c>
    </row>
    <row r="17" spans="1:7" ht="21" customHeight="1">
      <c r="A17" s="6">
        <v>15</v>
      </c>
      <c r="B17" s="1" t="s">
        <v>38</v>
      </c>
      <c r="C17" s="1">
        <v>59</v>
      </c>
      <c r="D17" s="15">
        <v>66.33</v>
      </c>
      <c r="E17" s="7">
        <f t="shared" si="0"/>
        <v>26.532</v>
      </c>
      <c r="F17" s="7">
        <f t="shared" si="1"/>
        <v>35.4</v>
      </c>
      <c r="G17" s="7">
        <f t="shared" si="2"/>
        <v>61.932000000000002</v>
      </c>
    </row>
    <row r="18" spans="1:7" ht="21" customHeight="1">
      <c r="A18" s="6">
        <v>16</v>
      </c>
      <c r="B18" s="1" t="s">
        <v>49</v>
      </c>
      <c r="C18" s="1">
        <v>59</v>
      </c>
      <c r="D18" s="15">
        <v>65.67</v>
      </c>
      <c r="E18" s="7">
        <f t="shared" si="0"/>
        <v>26.268000000000001</v>
      </c>
      <c r="F18" s="7">
        <f t="shared" si="1"/>
        <v>35.4</v>
      </c>
      <c r="G18" s="7">
        <f t="shared" si="2"/>
        <v>61.667999999999999</v>
      </c>
    </row>
    <row r="19" spans="1:7" ht="21" customHeight="1">
      <c r="A19" s="6">
        <v>17</v>
      </c>
      <c r="B19" s="1" t="s">
        <v>42</v>
      </c>
      <c r="C19" s="1">
        <v>57</v>
      </c>
      <c r="D19" s="15">
        <v>67.67</v>
      </c>
      <c r="E19" s="7">
        <f t="shared" si="0"/>
        <v>27.068000000000001</v>
      </c>
      <c r="F19" s="7">
        <f t="shared" si="1"/>
        <v>34.199999999999996</v>
      </c>
      <c r="G19" s="7">
        <f t="shared" si="2"/>
        <v>61.268000000000001</v>
      </c>
    </row>
    <row r="20" spans="1:7" ht="21" customHeight="1">
      <c r="A20" s="6">
        <v>18</v>
      </c>
      <c r="B20" s="1" t="s">
        <v>62</v>
      </c>
      <c r="C20" s="1">
        <v>56</v>
      </c>
      <c r="D20" s="15">
        <v>69</v>
      </c>
      <c r="E20" s="7">
        <f t="shared" si="0"/>
        <v>27.6</v>
      </c>
      <c r="F20" s="7">
        <f t="shared" si="1"/>
        <v>33.6</v>
      </c>
      <c r="G20" s="7">
        <f t="shared" si="2"/>
        <v>61.2</v>
      </c>
    </row>
    <row r="21" spans="1:7" ht="21" customHeight="1">
      <c r="A21" s="6">
        <v>19</v>
      </c>
      <c r="B21" s="1" t="s">
        <v>43</v>
      </c>
      <c r="C21" s="1">
        <v>58</v>
      </c>
      <c r="D21" s="15">
        <v>65.33</v>
      </c>
      <c r="E21" s="7">
        <f t="shared" si="0"/>
        <v>26.132000000000001</v>
      </c>
      <c r="F21" s="7">
        <f t="shared" si="1"/>
        <v>34.799999999999997</v>
      </c>
      <c r="G21" s="7">
        <f t="shared" si="2"/>
        <v>60.932000000000002</v>
      </c>
    </row>
    <row r="22" spans="1:7" ht="21" customHeight="1">
      <c r="A22" s="6">
        <v>20</v>
      </c>
      <c r="B22" s="1" t="s">
        <v>40</v>
      </c>
      <c r="C22" s="1">
        <v>54</v>
      </c>
      <c r="D22" s="15">
        <v>71</v>
      </c>
      <c r="E22" s="7">
        <f t="shared" si="0"/>
        <v>28.400000000000002</v>
      </c>
      <c r="F22" s="7">
        <f t="shared" si="1"/>
        <v>32.4</v>
      </c>
      <c r="G22" s="7">
        <f t="shared" si="2"/>
        <v>60.8</v>
      </c>
    </row>
    <row r="23" spans="1:7" ht="21" customHeight="1">
      <c r="A23" s="6">
        <v>21</v>
      </c>
      <c r="B23" s="1" t="s">
        <v>63</v>
      </c>
      <c r="C23" s="1">
        <v>60</v>
      </c>
      <c r="D23" s="15">
        <v>61.67</v>
      </c>
      <c r="E23" s="7">
        <f t="shared" si="0"/>
        <v>24.668000000000003</v>
      </c>
      <c r="F23" s="7">
        <f t="shared" si="1"/>
        <v>36</v>
      </c>
      <c r="G23" s="7">
        <f t="shared" si="2"/>
        <v>60.668000000000006</v>
      </c>
    </row>
    <row r="24" spans="1:7" ht="21" customHeight="1">
      <c r="A24" s="6">
        <v>22</v>
      </c>
      <c r="B24" s="6" t="s">
        <v>48</v>
      </c>
      <c r="C24" s="1">
        <v>57</v>
      </c>
      <c r="D24" s="15">
        <v>64.67</v>
      </c>
      <c r="E24" s="7">
        <f t="shared" si="0"/>
        <v>25.868000000000002</v>
      </c>
      <c r="F24" s="7">
        <f t="shared" si="1"/>
        <v>34.199999999999996</v>
      </c>
      <c r="G24" s="7">
        <f t="shared" si="2"/>
        <v>60.067999999999998</v>
      </c>
    </row>
    <row r="25" spans="1:7" ht="21" customHeight="1">
      <c r="A25" s="6">
        <v>23</v>
      </c>
      <c r="B25" s="1" t="s">
        <v>55</v>
      </c>
      <c r="C25" s="1">
        <v>55</v>
      </c>
      <c r="D25" s="15">
        <v>67.33</v>
      </c>
      <c r="E25" s="7">
        <f t="shared" si="0"/>
        <v>26.932000000000002</v>
      </c>
      <c r="F25" s="7">
        <f t="shared" si="1"/>
        <v>33</v>
      </c>
      <c r="G25" s="7">
        <f t="shared" si="2"/>
        <v>59.932000000000002</v>
      </c>
    </row>
    <row r="26" spans="1:7" ht="21" customHeight="1">
      <c r="A26" s="6">
        <v>24</v>
      </c>
      <c r="B26" s="1" t="s">
        <v>37</v>
      </c>
      <c r="C26" s="1">
        <v>54</v>
      </c>
      <c r="D26" s="15">
        <v>68.67</v>
      </c>
      <c r="E26" s="7">
        <f t="shared" si="0"/>
        <v>27.468000000000004</v>
      </c>
      <c r="F26" s="7">
        <f t="shared" si="1"/>
        <v>32.4</v>
      </c>
      <c r="G26" s="7">
        <f t="shared" si="2"/>
        <v>59.868000000000002</v>
      </c>
    </row>
    <row r="27" spans="1:7" ht="21" customHeight="1">
      <c r="A27" s="6">
        <v>25</v>
      </c>
      <c r="B27" s="1" t="s">
        <v>57</v>
      </c>
      <c r="C27" s="1">
        <v>57</v>
      </c>
      <c r="D27" s="15">
        <v>63</v>
      </c>
      <c r="E27" s="7">
        <f t="shared" si="0"/>
        <v>25.200000000000003</v>
      </c>
      <c r="F27" s="7">
        <f t="shared" si="1"/>
        <v>34.199999999999996</v>
      </c>
      <c r="G27" s="7">
        <f t="shared" si="2"/>
        <v>59.4</v>
      </c>
    </row>
    <row r="28" spans="1:7" ht="21" customHeight="1">
      <c r="A28" s="6">
        <v>26</v>
      </c>
      <c r="B28" s="1" t="s">
        <v>53</v>
      </c>
      <c r="C28" s="1">
        <v>56</v>
      </c>
      <c r="D28" s="15">
        <v>64.33</v>
      </c>
      <c r="E28" s="7">
        <f t="shared" si="0"/>
        <v>25.731999999999999</v>
      </c>
      <c r="F28" s="7">
        <f t="shared" si="1"/>
        <v>33.6</v>
      </c>
      <c r="G28" s="7">
        <f t="shared" si="2"/>
        <v>59.332000000000001</v>
      </c>
    </row>
    <row r="29" spans="1:7" ht="21" customHeight="1">
      <c r="A29" s="6">
        <v>27</v>
      </c>
      <c r="B29" s="1" t="s">
        <v>39</v>
      </c>
      <c r="C29" s="1">
        <v>55</v>
      </c>
      <c r="D29" s="15">
        <v>64</v>
      </c>
      <c r="E29" s="7">
        <f t="shared" si="0"/>
        <v>25.6</v>
      </c>
      <c r="F29" s="7">
        <f t="shared" si="1"/>
        <v>33</v>
      </c>
      <c r="G29" s="7">
        <f t="shared" si="2"/>
        <v>58.6</v>
      </c>
    </row>
    <row r="30" spans="1:7" ht="21" customHeight="1">
      <c r="A30" s="6">
        <v>28</v>
      </c>
      <c r="B30" s="1" t="s">
        <v>65</v>
      </c>
      <c r="C30" s="1">
        <v>64</v>
      </c>
      <c r="D30" s="15"/>
      <c r="E30" s="7">
        <f t="shared" si="0"/>
        <v>0</v>
      </c>
      <c r="F30" s="7">
        <f t="shared" si="1"/>
        <v>38.4</v>
      </c>
      <c r="G30" s="7">
        <f t="shared" si="2"/>
        <v>38.4</v>
      </c>
    </row>
    <row r="31" spans="1:7" ht="21" customHeight="1">
      <c r="A31" s="6">
        <v>29</v>
      </c>
      <c r="B31" s="1" t="s">
        <v>58</v>
      </c>
      <c r="C31" s="1">
        <v>62</v>
      </c>
      <c r="D31" s="15">
        <v>0</v>
      </c>
      <c r="E31" s="7">
        <f t="shared" si="0"/>
        <v>0</v>
      </c>
      <c r="F31" s="7">
        <f t="shared" si="1"/>
        <v>37.199999999999996</v>
      </c>
      <c r="G31" s="7">
        <f t="shared" si="2"/>
        <v>37.199999999999996</v>
      </c>
    </row>
    <row r="32" spans="1:7" ht="21" customHeight="1">
      <c r="A32" s="6">
        <v>30</v>
      </c>
      <c r="B32" s="1" t="s">
        <v>66</v>
      </c>
      <c r="C32" s="1">
        <v>58</v>
      </c>
      <c r="D32" s="15"/>
      <c r="E32" s="7">
        <f t="shared" si="0"/>
        <v>0</v>
      </c>
      <c r="F32" s="7">
        <f t="shared" si="1"/>
        <v>34.799999999999997</v>
      </c>
      <c r="G32" s="7">
        <f t="shared" si="2"/>
        <v>34.799999999999997</v>
      </c>
    </row>
    <row r="33" spans="1:7" ht="21" customHeight="1">
      <c r="A33" s="6">
        <v>31</v>
      </c>
      <c r="B33" s="1" t="s">
        <v>67</v>
      </c>
      <c r="C33" s="1">
        <v>56</v>
      </c>
      <c r="D33" s="15"/>
      <c r="E33" s="7">
        <f t="shared" si="0"/>
        <v>0</v>
      </c>
      <c r="F33" s="7">
        <f t="shared" si="1"/>
        <v>33.6</v>
      </c>
      <c r="G33" s="7">
        <f t="shared" si="2"/>
        <v>33.6</v>
      </c>
    </row>
    <row r="34" spans="1:7" ht="21" customHeight="1">
      <c r="A34" s="6">
        <v>32</v>
      </c>
      <c r="B34" s="1" t="s">
        <v>68</v>
      </c>
      <c r="C34" s="1">
        <v>54</v>
      </c>
      <c r="D34" s="15"/>
      <c r="E34" s="7">
        <f t="shared" si="0"/>
        <v>0</v>
      </c>
      <c r="F34" s="7">
        <f t="shared" si="1"/>
        <v>32.4</v>
      </c>
      <c r="G34" s="7">
        <f t="shared" si="2"/>
        <v>32.4</v>
      </c>
    </row>
  </sheetData>
  <mergeCells count="1">
    <mergeCell ref="A1:G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"/>
  <sheetViews>
    <sheetView workbookViewId="0">
      <selection activeCell="A3" sqref="A3:G3"/>
    </sheetView>
  </sheetViews>
  <sheetFormatPr defaultRowHeight="13.5"/>
  <cols>
    <col min="1" max="1" width="9.25" customWidth="1"/>
    <col min="2" max="2" width="11.625" customWidth="1"/>
    <col min="3" max="3" width="13.375" customWidth="1"/>
    <col min="4" max="4" width="13.5" customWidth="1"/>
    <col min="5" max="6" width="14.75" customWidth="1"/>
    <col min="7" max="7" width="11.625" customWidth="1"/>
  </cols>
  <sheetData>
    <row r="1" spans="1:7" ht="34.5" customHeight="1">
      <c r="A1" s="21" t="s">
        <v>72</v>
      </c>
      <c r="B1" s="22"/>
      <c r="C1" s="22"/>
      <c r="D1" s="22"/>
      <c r="E1" s="22"/>
      <c r="F1" s="22"/>
      <c r="G1" s="23"/>
    </row>
    <row r="2" spans="1:7" ht="33" customHeight="1">
      <c r="A2" s="8" t="s">
        <v>0</v>
      </c>
      <c r="B2" s="9" t="s">
        <v>2</v>
      </c>
      <c r="C2" s="9" t="s">
        <v>7</v>
      </c>
      <c r="D2" s="10" t="s">
        <v>1</v>
      </c>
      <c r="E2" s="11" t="s">
        <v>4</v>
      </c>
      <c r="F2" s="11" t="s">
        <v>3</v>
      </c>
      <c r="G2" s="11" t="s">
        <v>5</v>
      </c>
    </row>
    <row r="3" spans="1:7" ht="30" customHeight="1">
      <c r="A3" s="12">
        <v>1</v>
      </c>
      <c r="B3" s="17" t="s">
        <v>6</v>
      </c>
      <c r="C3" s="12">
        <v>68</v>
      </c>
      <c r="D3" s="17">
        <v>79.67</v>
      </c>
      <c r="E3" s="28">
        <f>D3*0.4</f>
        <v>31.868000000000002</v>
      </c>
      <c r="F3" s="28">
        <f>C3*0.6</f>
        <v>40.799999999999997</v>
      </c>
      <c r="G3" s="28">
        <f>E3+F3</f>
        <v>72.668000000000006</v>
      </c>
    </row>
  </sheetData>
  <mergeCells count="1">
    <mergeCell ref="A1:G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workbookViewId="0">
      <selection activeCell="E10" sqref="E10"/>
    </sheetView>
  </sheetViews>
  <sheetFormatPr defaultRowHeight="13.5"/>
  <cols>
    <col min="1" max="1" width="9.625" customWidth="1"/>
    <col min="2" max="2" width="11.625" customWidth="1"/>
    <col min="3" max="3" width="13" customWidth="1"/>
    <col min="4" max="4" width="13.125" customWidth="1"/>
    <col min="5" max="5" width="14.875" customWidth="1"/>
    <col min="6" max="6" width="15.25" customWidth="1"/>
    <col min="7" max="7" width="11.625" customWidth="1"/>
  </cols>
  <sheetData>
    <row r="1" spans="1:7" ht="30" customHeight="1">
      <c r="A1" s="24" t="s">
        <v>73</v>
      </c>
      <c r="B1" s="25"/>
      <c r="C1" s="25"/>
      <c r="D1" s="25"/>
      <c r="E1" s="25"/>
      <c r="F1" s="25"/>
      <c r="G1" s="26"/>
    </row>
    <row r="2" spans="1:7" ht="30" customHeight="1">
      <c r="A2" s="8" t="s">
        <v>0</v>
      </c>
      <c r="B2" s="9" t="s">
        <v>2</v>
      </c>
      <c r="C2" s="9" t="s">
        <v>7</v>
      </c>
      <c r="D2" s="10" t="s">
        <v>1</v>
      </c>
      <c r="E2" s="11" t="s">
        <v>4</v>
      </c>
      <c r="F2" s="11" t="s">
        <v>3</v>
      </c>
      <c r="G2" s="11" t="s">
        <v>5</v>
      </c>
    </row>
    <row r="3" spans="1:7" ht="30" customHeight="1">
      <c r="A3" s="12">
        <v>1</v>
      </c>
      <c r="B3" s="29" t="s">
        <v>8</v>
      </c>
      <c r="C3" s="13">
        <v>65</v>
      </c>
      <c r="D3" s="17">
        <v>83.33</v>
      </c>
      <c r="E3" s="27">
        <f t="shared" ref="E3:E4" si="0">D3*0.4</f>
        <v>33.332000000000001</v>
      </c>
      <c r="F3" s="27">
        <f t="shared" ref="F3:F4" si="1">C3*0.6</f>
        <v>39</v>
      </c>
      <c r="G3" s="27">
        <f t="shared" ref="G3:G4" si="2">E3+F3</f>
        <v>72.331999999999994</v>
      </c>
    </row>
    <row r="4" spans="1:7" ht="30" customHeight="1">
      <c r="A4" s="12">
        <v>2</v>
      </c>
      <c r="B4" s="17" t="s">
        <v>9</v>
      </c>
      <c r="C4" s="13">
        <v>61</v>
      </c>
      <c r="D4" s="17">
        <v>84.67</v>
      </c>
      <c r="E4" s="27">
        <f t="shared" si="0"/>
        <v>33.868000000000002</v>
      </c>
      <c r="F4" s="27">
        <f t="shared" si="1"/>
        <v>36.6</v>
      </c>
      <c r="G4" s="27">
        <f t="shared" si="2"/>
        <v>70.468000000000004</v>
      </c>
    </row>
  </sheetData>
  <mergeCells count="1">
    <mergeCell ref="A1:G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"/>
  <sheetViews>
    <sheetView workbookViewId="0">
      <selection activeCell="A3" sqref="A3:G5"/>
    </sheetView>
  </sheetViews>
  <sheetFormatPr defaultRowHeight="13.5"/>
  <cols>
    <col min="1" max="1" width="7.5" customWidth="1"/>
    <col min="2" max="2" width="11.625" customWidth="1"/>
    <col min="3" max="4" width="12.625" customWidth="1"/>
    <col min="5" max="5" width="15.125" customWidth="1"/>
    <col min="6" max="6" width="16" customWidth="1"/>
    <col min="7" max="7" width="12.625" customWidth="1"/>
  </cols>
  <sheetData>
    <row r="1" spans="1:7" ht="36" customHeight="1">
      <c r="A1" s="24" t="s">
        <v>74</v>
      </c>
      <c r="B1" s="25"/>
      <c r="C1" s="25"/>
      <c r="D1" s="25"/>
      <c r="E1" s="25"/>
      <c r="F1" s="25"/>
      <c r="G1" s="26"/>
    </row>
    <row r="2" spans="1:7" ht="43.5" customHeight="1">
      <c r="A2" s="8" t="s">
        <v>0</v>
      </c>
      <c r="B2" s="9" t="s">
        <v>2</v>
      </c>
      <c r="C2" s="9" t="s">
        <v>7</v>
      </c>
      <c r="D2" s="10" t="s">
        <v>1</v>
      </c>
      <c r="E2" s="11" t="s">
        <v>4</v>
      </c>
      <c r="F2" s="11" t="s">
        <v>3</v>
      </c>
      <c r="G2" s="11" t="s">
        <v>5</v>
      </c>
    </row>
    <row r="3" spans="1:7" ht="30" customHeight="1">
      <c r="A3" s="12">
        <v>1</v>
      </c>
      <c r="B3" s="12" t="s">
        <v>10</v>
      </c>
      <c r="C3" s="13">
        <v>60</v>
      </c>
      <c r="D3" s="17">
        <v>88</v>
      </c>
      <c r="E3" s="30">
        <f t="shared" ref="E3:E5" si="0">D3*0.4</f>
        <v>35.200000000000003</v>
      </c>
      <c r="F3" s="30">
        <f t="shared" ref="F3:F5" si="1">C3*0.6</f>
        <v>36</v>
      </c>
      <c r="G3" s="30">
        <f t="shared" ref="G3:G5" si="2">E3+F3</f>
        <v>71.2</v>
      </c>
    </row>
    <row r="4" spans="1:7" ht="30" customHeight="1">
      <c r="A4" s="12">
        <v>2</v>
      </c>
      <c r="B4" s="12" t="s">
        <v>11</v>
      </c>
      <c r="C4" s="13">
        <v>48</v>
      </c>
      <c r="D4" s="17">
        <v>74.67</v>
      </c>
      <c r="E4" s="30">
        <f t="shared" si="0"/>
        <v>29.868000000000002</v>
      </c>
      <c r="F4" s="30">
        <f t="shared" si="1"/>
        <v>28.799999999999997</v>
      </c>
      <c r="G4" s="30">
        <f t="shared" si="2"/>
        <v>58.667999999999999</v>
      </c>
    </row>
    <row r="5" spans="1:7" ht="30" customHeight="1">
      <c r="A5" s="12">
        <v>3</v>
      </c>
      <c r="B5" s="12" t="s">
        <v>12</v>
      </c>
      <c r="C5" s="13">
        <v>50</v>
      </c>
      <c r="D5" s="17"/>
      <c r="E5" s="30">
        <f t="shared" si="0"/>
        <v>0</v>
      </c>
      <c r="F5" s="30">
        <f t="shared" si="1"/>
        <v>30</v>
      </c>
      <c r="G5" s="30">
        <f t="shared" si="2"/>
        <v>30</v>
      </c>
    </row>
  </sheetData>
  <mergeCells count="1">
    <mergeCell ref="A1:G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"/>
  <sheetViews>
    <sheetView tabSelected="1" workbookViewId="0">
      <selection activeCell="K24" sqref="K24"/>
    </sheetView>
  </sheetViews>
  <sheetFormatPr defaultRowHeight="13.5"/>
  <cols>
    <col min="1" max="1" width="8" customWidth="1"/>
    <col min="2" max="2" width="11.625" customWidth="1"/>
    <col min="3" max="4" width="12.625" customWidth="1"/>
    <col min="5" max="5" width="14" customWidth="1"/>
    <col min="6" max="6" width="15.125" customWidth="1"/>
    <col min="7" max="7" width="12.625" customWidth="1"/>
  </cols>
  <sheetData>
    <row r="1" spans="1:7" ht="30" customHeight="1">
      <c r="A1" s="18" t="s">
        <v>75</v>
      </c>
      <c r="B1" s="19"/>
      <c r="C1" s="19"/>
      <c r="D1" s="19"/>
      <c r="E1" s="19"/>
      <c r="F1" s="19"/>
      <c r="G1" s="20"/>
    </row>
    <row r="2" spans="1:7" ht="30" customHeight="1">
      <c r="A2" s="8" t="s">
        <v>0</v>
      </c>
      <c r="B2" s="9" t="s">
        <v>2</v>
      </c>
      <c r="C2" s="9" t="s">
        <v>7</v>
      </c>
      <c r="D2" s="10" t="s">
        <v>1</v>
      </c>
      <c r="E2" s="12" t="s">
        <v>4</v>
      </c>
      <c r="F2" s="12" t="s">
        <v>3</v>
      </c>
      <c r="G2" s="12" t="s">
        <v>5</v>
      </c>
    </row>
    <row r="3" spans="1:7" ht="30" customHeight="1">
      <c r="A3" s="12">
        <v>1</v>
      </c>
      <c r="B3" s="12" t="s">
        <v>13</v>
      </c>
      <c r="C3" s="13">
        <v>61</v>
      </c>
      <c r="D3" s="17">
        <v>88.67</v>
      </c>
      <c r="E3" s="27">
        <f t="shared" ref="E3:E4" si="0">D3*0.4</f>
        <v>35.468000000000004</v>
      </c>
      <c r="F3" s="27">
        <f t="shared" ref="F3:F4" si="1">C3*0.6</f>
        <v>36.6</v>
      </c>
      <c r="G3" s="27">
        <f t="shared" ref="G3:G4" si="2">E3+F3</f>
        <v>72.068000000000012</v>
      </c>
    </row>
    <row r="4" spans="1:7" ht="30" customHeight="1">
      <c r="A4" s="12">
        <v>2</v>
      </c>
      <c r="B4" s="12" t="s">
        <v>14</v>
      </c>
      <c r="C4" s="13">
        <v>61</v>
      </c>
      <c r="D4" s="17"/>
      <c r="E4" s="27">
        <f t="shared" si="0"/>
        <v>0</v>
      </c>
      <c r="F4" s="27">
        <f t="shared" si="1"/>
        <v>36.6</v>
      </c>
      <c r="G4" s="27">
        <f t="shared" si="2"/>
        <v>36.6</v>
      </c>
    </row>
    <row r="5" spans="1:7">
      <c r="A5" s="31"/>
      <c r="B5" s="31"/>
      <c r="C5" s="31"/>
      <c r="D5" s="31"/>
      <c r="E5" s="31"/>
      <c r="F5" s="31"/>
      <c r="G5" s="31"/>
    </row>
  </sheetData>
  <mergeCells count="1">
    <mergeCell ref="A1:G1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康复</vt:lpstr>
      <vt:lpstr>护士1</vt:lpstr>
      <vt:lpstr>护士2</vt:lpstr>
      <vt:lpstr>临床医师1</vt:lpstr>
      <vt:lpstr>内科医师</vt:lpstr>
      <vt:lpstr>心电图医师</vt:lpstr>
      <vt:lpstr>B超医师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周振超</cp:lastModifiedBy>
  <cp:lastPrinted>2023-01-12T06:40:51Z</cp:lastPrinted>
  <dcterms:created xsi:type="dcterms:W3CDTF">2023-01-10T01:41:00Z</dcterms:created>
  <dcterms:modified xsi:type="dcterms:W3CDTF">2023-01-12T07:08:03Z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247A2104C2184DC29616EBFB7B293229</vt:lpwstr>
  </property>
</Properties>
</file>