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<sst xmlns="http://schemas.openxmlformats.org/spreadsheetml/2006/main" count="1921" uniqueCount="322">
  <si>
    <t>09-2023年惠安县事业单位公开招聘编制内工作人员岗位信息表</t>
  </si>
  <si>
    <r>
      <t>特别说明：</t>
    </r>
    <r>
      <rPr>
        <sz val="12"/>
        <rFont val="宋体"/>
        <family val="0"/>
      </rPr>
      <t xml:space="preserve">
1.聘用人员在报考岗位的最低服务年限为五年，服务期不包含住院医师或全科医生规范化培训、进修时间；
2.专门岗位注明“专门岗位二”的专门面向从泉州市应征入伍的普通全日制大学生退役士兵（要求报考人员必须是由泉州市兵役机关批准入伍，并在2023年8月31日前毕业且退役）；
3.报考惠安县消防救援勤务保障中心岗位的报考人员须于体检前按规定时间参加心理素质测评和体能测评，不得申请延期，体检标准参照《军队院校招收学员体格检查标准》（陆勤人员）。</t>
    </r>
    <r>
      <rPr>
        <b/>
        <sz val="12"/>
        <rFont val="宋体"/>
        <family val="0"/>
      </rPr>
      <t>（1）心理素质测评。</t>
    </r>
    <r>
      <rPr>
        <sz val="12"/>
        <rFont val="宋体"/>
        <family val="0"/>
      </rPr>
      <t>心理素质测评统一使用国家综合性消防救援队伍消防员招录心理测查系统，主要考察招录对象的心理承受和自我调节能力，心理测评结果仅作为辨识报考人员是否适合从事消防救援工作的重要参考，每名报考人员仅测试1次，由系统自动评判“合格”或“不合格”。</t>
    </r>
    <r>
      <rPr>
        <b/>
        <sz val="12"/>
        <rFont val="宋体"/>
        <family val="0"/>
      </rPr>
      <t>（2）体能测评。</t>
    </r>
    <r>
      <rPr>
        <sz val="12"/>
        <rFont val="宋体"/>
        <family val="0"/>
      </rPr>
      <t>体能测评主要测试肌肉力量、肌肉耐力和柔韧素质等。测评项目：中长跑（男生1500米在8分30秒内，女生800米在6分钟内为合格）、立定跳远（男生1.7米以上，女生1.6米以上为合格）、俯卧撑（男生每分钟20个以上为合格）、仰卧起坐（女生每分钟20个以上为合格）。任一项目不合格，则体能测评不合格。
注意：参加体能测试前，报考人员的身体状况必须能够适应剧烈活动，否则取消体能测评资格、不予延期。
4.主管代码为194-208联系人及电话：陈女士0595-87382449；主管代码为209-226联系人及电话：郭女士0595-87387996。</t>
    </r>
  </si>
  <si>
    <t>主管代码</t>
  </si>
  <si>
    <t>主管
部门</t>
  </si>
  <si>
    <t>单位代码</t>
  </si>
  <si>
    <t>单位名称</t>
  </si>
  <si>
    <t>经费
渠道</t>
  </si>
  <si>
    <t>岗位代码</t>
  </si>
  <si>
    <t>岗位类别及名称</t>
  </si>
  <si>
    <t>岗位最高级别</t>
  </si>
  <si>
    <t>招聘
人数</t>
  </si>
  <si>
    <t>专门岗位</t>
  </si>
  <si>
    <t>所 需 资 格 条 件</t>
  </si>
  <si>
    <t>笔试科目</t>
  </si>
  <si>
    <t>考试方式及折算比例</t>
  </si>
  <si>
    <t>备注</t>
  </si>
  <si>
    <t>最高年龄</t>
  </si>
  <si>
    <t>性
别</t>
  </si>
  <si>
    <t>户
籍</t>
  </si>
  <si>
    <t>政治面貌</t>
  </si>
  <si>
    <t>学历类别</t>
  </si>
  <si>
    <t>学历</t>
  </si>
  <si>
    <t>学位</t>
  </si>
  <si>
    <t>专业要求</t>
  </si>
  <si>
    <t>其他要求</t>
  </si>
  <si>
    <t>笔试</t>
  </si>
  <si>
    <t>面试</t>
  </si>
  <si>
    <t>专业测试</t>
  </si>
  <si>
    <t>中共惠安县委巡察工作领导小组办公室</t>
  </si>
  <si>
    <t>惠安县巡察保障服务中心</t>
  </si>
  <si>
    <t>财政核拨</t>
  </si>
  <si>
    <t>专技（会计）</t>
  </si>
  <si>
    <t>12级</t>
  </si>
  <si>
    <t>非专门岗位</t>
  </si>
  <si>
    <t>不限</t>
  </si>
  <si>
    <t>中共党员</t>
  </si>
  <si>
    <t>本科及以上</t>
  </si>
  <si>
    <t>会计与审计类</t>
  </si>
  <si>
    <t>综合基础知识</t>
  </si>
  <si>
    <t>中共惠安县委统战部</t>
  </si>
  <si>
    <t>惠安县统战宣传信息中心</t>
  </si>
  <si>
    <t>管理（文字综合）</t>
  </si>
  <si>
    <t>9级</t>
  </si>
  <si>
    <t>中国语言文学类</t>
  </si>
  <si>
    <t>中共惠安县委政法委员会</t>
  </si>
  <si>
    <t>惠安县社会治安综合治理工作服务中心</t>
  </si>
  <si>
    <t>管理（执法监督1）</t>
  </si>
  <si>
    <t>男</t>
  </si>
  <si>
    <t>法学类</t>
  </si>
  <si>
    <t>管理（执法监督2）</t>
  </si>
  <si>
    <t>女</t>
  </si>
  <si>
    <t>中共惠安县委党校</t>
  </si>
  <si>
    <t>专技（理论宣传研究）</t>
  </si>
  <si>
    <t>研究生</t>
  </si>
  <si>
    <t>硕士及以上</t>
  </si>
  <si>
    <t>哲学类、经济贸易类、公共管理类、政治学类</t>
  </si>
  <si>
    <t>惠安县融媒体中心</t>
  </si>
  <si>
    <t>专技（文字记者）</t>
  </si>
  <si>
    <t>学士及以上</t>
  </si>
  <si>
    <t>中国语言文学类、新闻传播学类</t>
  </si>
  <si>
    <t>专技（摄影摄像记者）</t>
  </si>
  <si>
    <t>摄影摄像技术、电视摄像、摄影、摄影与摄像艺术</t>
  </si>
  <si>
    <t>中共惠安县螺城镇委员会</t>
  </si>
  <si>
    <t>惠安县螺城镇社会事务服务中心</t>
  </si>
  <si>
    <t>专技（城镇劳动保障）</t>
  </si>
  <si>
    <t>专门岗位二</t>
  </si>
  <si>
    <t>大专及以上</t>
  </si>
  <si>
    <t>惠安县螺城镇经济发展服务中心</t>
  </si>
  <si>
    <t>专技（项目建设）</t>
  </si>
  <si>
    <t>土建类</t>
  </si>
  <si>
    <t>中共惠安县螺阳镇委员会</t>
  </si>
  <si>
    <t>惠安县螺阳镇社会事务服务中心</t>
  </si>
  <si>
    <t>管理（民政服务、社区服务）</t>
  </si>
  <si>
    <t>社会学类</t>
  </si>
  <si>
    <t>专技（农业机械服务）</t>
  </si>
  <si>
    <t>农学大类、农业经济管理类</t>
  </si>
  <si>
    <t>专技（应急服务）</t>
  </si>
  <si>
    <t>公共管理类</t>
  </si>
  <si>
    <t>中共惠安县黄塘镇委员会</t>
  </si>
  <si>
    <t>惠安县黄塘镇综合便民服务中心</t>
  </si>
  <si>
    <t>专技（公共事业）</t>
  </si>
  <si>
    <t>惠安县黄塘镇社会事务服务中心</t>
  </si>
  <si>
    <t>专技（动物医学）</t>
  </si>
  <si>
    <t>动物医学类</t>
  </si>
  <si>
    <t>中共惠安县崇武镇委员会</t>
  </si>
  <si>
    <t>惠安县崇武镇综合执法队</t>
  </si>
  <si>
    <t>专技（综合执法）</t>
  </si>
  <si>
    <t>惠安县崇武镇旅游发展服务中心</t>
  </si>
  <si>
    <t>专技（旅游开发策划）</t>
  </si>
  <si>
    <t>旅游餐饮类</t>
  </si>
  <si>
    <t>惠安县崇武镇社会事务服务中心</t>
  </si>
  <si>
    <t>专技（文体服务）</t>
  </si>
  <si>
    <t>中共惠安县山霞镇委员会</t>
  </si>
  <si>
    <t>惠安县山霞镇综合便民服务中心</t>
  </si>
  <si>
    <t>专技（城乡规划）</t>
  </si>
  <si>
    <t>惠安县山霞镇综合执法队</t>
  </si>
  <si>
    <t>中共惠安县东岭镇委员会</t>
  </si>
  <si>
    <t>惠安县东岭镇综合执法队</t>
  </si>
  <si>
    <t>专技（文字综合）</t>
  </si>
  <si>
    <t>中共惠安县东桥镇委员会</t>
  </si>
  <si>
    <t>惠安县东桥镇综合执法队</t>
  </si>
  <si>
    <t>惠安县东桥镇综合便民服务中心</t>
  </si>
  <si>
    <t>中共惠安县净峰镇委员会</t>
  </si>
  <si>
    <t>惠安县净峰镇综合执法队</t>
  </si>
  <si>
    <t>专技（农业经济管理）</t>
  </si>
  <si>
    <t>农业经济管理类</t>
  </si>
  <si>
    <t>专技（综合执法协调辅助）</t>
  </si>
  <si>
    <t>中共惠安县小岞镇委员会</t>
  </si>
  <si>
    <t>惠安县小岞镇社会事务服务中心</t>
  </si>
  <si>
    <t>专技（信息技术）</t>
  </si>
  <si>
    <t>计算机科学与技术类</t>
  </si>
  <si>
    <t>惠安县小岞镇综合执法队</t>
  </si>
  <si>
    <t>专技（渔业执法）</t>
  </si>
  <si>
    <t>水上运输类</t>
  </si>
  <si>
    <t>中共惠安县辋川镇委员会</t>
  </si>
  <si>
    <t>惠安县辋川镇社会事务服务中心</t>
  </si>
  <si>
    <t>专技（公共事务服务）</t>
  </si>
  <si>
    <t>专技（村建）</t>
  </si>
  <si>
    <t>惠安县人民政府办公室</t>
  </si>
  <si>
    <t>惠安县人民政府发展研究中心</t>
  </si>
  <si>
    <t>惠安县发展和改革局</t>
  </si>
  <si>
    <t>惠安县招商服务中心</t>
  </si>
  <si>
    <t>专技（综合管理）</t>
  </si>
  <si>
    <t>经济贸易类、财政金融类</t>
  </si>
  <si>
    <t>专技（计算机与信息）</t>
  </si>
  <si>
    <t>计算机硬件技术类</t>
  </si>
  <si>
    <t>惠安县司法局</t>
  </si>
  <si>
    <t>福建省惠安县公证处</t>
  </si>
  <si>
    <t>自收自支</t>
  </si>
  <si>
    <t>专技（公证员）</t>
  </si>
  <si>
    <t>须通过国家统一法律职业资格考试</t>
  </si>
  <si>
    <t>惠安县行政争议法律事务中心</t>
  </si>
  <si>
    <t>惠安县住房和城乡建设局</t>
  </si>
  <si>
    <t>惠安县建筑产业发展服务中心</t>
  </si>
  <si>
    <t>专技（公共服务）</t>
  </si>
  <si>
    <t>惠安县建设工程质量安全站</t>
  </si>
  <si>
    <t>专技（建筑电气）</t>
  </si>
  <si>
    <t>土建类（建筑电气方向）</t>
  </si>
  <si>
    <t>须将本科及以上阶段所有科目成绩表发送至101587875@qq.com</t>
  </si>
  <si>
    <t>惠安县村镇建设工作站</t>
  </si>
  <si>
    <t>专技（村镇建设）</t>
  </si>
  <si>
    <t>惠安县人力资源和社会保障局</t>
  </si>
  <si>
    <t>惠安县劳动人事争议仲裁院</t>
  </si>
  <si>
    <t>专技（仲裁员）</t>
  </si>
  <si>
    <t>惠安县城乡居民社会养老保险中心</t>
  </si>
  <si>
    <t>惠安县自然资源局</t>
  </si>
  <si>
    <t>惠安县自然资源收购储备中心</t>
  </si>
  <si>
    <t>专技（测绘）</t>
  </si>
  <si>
    <t>测绘类</t>
  </si>
  <si>
    <t>惠安县规划技术站</t>
  </si>
  <si>
    <t>地理科学类</t>
  </si>
  <si>
    <t>惠安县乡镇林业工作站</t>
  </si>
  <si>
    <t>惠安县自然资源综合执法大队</t>
  </si>
  <si>
    <t>管理（执法）</t>
  </si>
  <si>
    <t>公安学类、法学类</t>
  </si>
  <si>
    <t>从事林业一线执法工作</t>
  </si>
  <si>
    <t>专技（执法）</t>
  </si>
  <si>
    <t>森林资源类、农业经济管理类</t>
  </si>
  <si>
    <t>惠安县农业农村局</t>
  </si>
  <si>
    <t>惠安县种植业技术站</t>
  </si>
  <si>
    <t>专技（植物生产）</t>
  </si>
  <si>
    <t>植物生产类</t>
  </si>
  <si>
    <t>惠安县水产技术推广站</t>
  </si>
  <si>
    <t>专技（水产）</t>
  </si>
  <si>
    <t>水产类</t>
  </si>
  <si>
    <t>惠安县乡镇畜牧兽医站</t>
  </si>
  <si>
    <t>惠安县农业科学研究所</t>
  </si>
  <si>
    <t>财政拨补</t>
  </si>
  <si>
    <t>惠安县水利局</t>
  </si>
  <si>
    <t>惠安县农村水利工作站</t>
  </si>
  <si>
    <t>专技（水利水电工程管理1）</t>
  </si>
  <si>
    <t>水利类</t>
  </si>
  <si>
    <t>专技（水利水电工程管理2）</t>
  </si>
  <si>
    <t>专技（水利水电工程管理3）</t>
  </si>
  <si>
    <t>惠安县直属水库水资源调配中心</t>
  </si>
  <si>
    <t>惠安县惠女菱溪陈田库区事务所</t>
  </si>
  <si>
    <t>专技（水利工程管理、水政水文）</t>
  </si>
  <si>
    <t>专技（工程管理）</t>
  </si>
  <si>
    <t>土建类、机械类、水利类</t>
  </si>
  <si>
    <t>环境生态类</t>
  </si>
  <si>
    <t>惠安县文化体育和旅游局</t>
  </si>
  <si>
    <t>惠安县高甲戏艺术保护传承中心</t>
  </si>
  <si>
    <t>专技（中阮演奏员）</t>
  </si>
  <si>
    <t>表演艺术类</t>
  </si>
  <si>
    <t>免笔试</t>
  </si>
  <si>
    <t>熟悉中阮演奏、高甲戏音乐</t>
  </si>
  <si>
    <t>惠安县公安局</t>
  </si>
  <si>
    <t>惠安县公安局警务辅助服务中心</t>
  </si>
  <si>
    <t>管理（文秘助理）</t>
  </si>
  <si>
    <t>惠安县应急管理局</t>
  </si>
  <si>
    <t>惠安县消防救援勤务保障中心</t>
  </si>
  <si>
    <t>专技（灭火救援及消防监督）</t>
  </si>
  <si>
    <t>化学类</t>
  </si>
  <si>
    <t>须参加心理素质测评和体能测评；体检标准参照《军队院校招收学员体格检查标准》（陆勤人员）</t>
  </si>
  <si>
    <t>管理（办公室综合）</t>
  </si>
  <si>
    <t>惠安县防汛抗旱和防灭火调度中心</t>
  </si>
  <si>
    <t>专技（安全管理）</t>
  </si>
  <si>
    <t>环境安全技术类、土建类</t>
  </si>
  <si>
    <t>惠安县审计局</t>
  </si>
  <si>
    <t>惠安县涉农资金审计服务中心</t>
  </si>
  <si>
    <t>专技（审计）</t>
  </si>
  <si>
    <t>惠安县市场监督管理局</t>
  </si>
  <si>
    <t>惠安县质量计量检测所</t>
  </si>
  <si>
    <t>泉惠石化工业园区管理委员会</t>
  </si>
  <si>
    <t>泉惠石化工业区服务中心</t>
  </si>
  <si>
    <t>专技（土建）</t>
  </si>
  <si>
    <t>惠安经济开发区管委会</t>
  </si>
  <si>
    <t>惠安经济开发区服务中心</t>
  </si>
  <si>
    <t>专技（规划建设1）</t>
  </si>
  <si>
    <t>专技（规划建设2）</t>
  </si>
  <si>
    <t>专技（统计）</t>
  </si>
  <si>
    <t>统计学类</t>
  </si>
  <si>
    <t>惠安县教育局</t>
  </si>
  <si>
    <t>惠安县教育招生考试中心</t>
  </si>
  <si>
    <t>惠安县教育发展服务中心</t>
  </si>
  <si>
    <t>惠安县中小学校</t>
  </si>
  <si>
    <t>惠安四中、东山中学、螺城中学、小岞中心小学、螺阳中心小学各1人</t>
  </si>
  <si>
    <t>惠安县卫生健康局</t>
  </si>
  <si>
    <t>惠安县医院</t>
  </si>
  <si>
    <t>专技（康复科医师）</t>
  </si>
  <si>
    <t>医学硕士及以上</t>
  </si>
  <si>
    <t>康复医学、康复医学与理疗学、康复治疗学</t>
  </si>
  <si>
    <t>医学基础知识</t>
  </si>
  <si>
    <t>专技（中医内科医师）</t>
  </si>
  <si>
    <t>中医学、中西医结合临床、中西医临床医学</t>
  </si>
  <si>
    <t>专技（骨科医师）</t>
  </si>
  <si>
    <t>骨科学、临床医学（骨科学方向）、外科学（骨科学方向）</t>
  </si>
  <si>
    <t>专技（儿科医师）</t>
  </si>
  <si>
    <t>儿科学、临床医学</t>
  </si>
  <si>
    <t>须取得儿科住院医师规范化培训合格证书</t>
  </si>
  <si>
    <t>儿科住院医师规范化培训合格证书取得时间可放宽至2023年12月31日，未取得的按约定解除聘用合同</t>
  </si>
  <si>
    <t>专技（超声科医师）</t>
  </si>
  <si>
    <t>医学学士及以上</t>
  </si>
  <si>
    <t>临床医学、医学影像学、影像医学与核医学</t>
  </si>
  <si>
    <t>专技（心内科医师1）</t>
  </si>
  <si>
    <t>内科学、临床医学</t>
  </si>
  <si>
    <t>专技（心内科医师2）</t>
  </si>
  <si>
    <t>专技（呼吸内科医师）</t>
  </si>
  <si>
    <t>临床医学、内科学</t>
  </si>
  <si>
    <t>专技（重症医学科医师）</t>
  </si>
  <si>
    <t>临床医学、重症医学</t>
  </si>
  <si>
    <t>专技（临床药师）</t>
  </si>
  <si>
    <t>临床药学、应用药学、药剂学、药学、药学硕士</t>
  </si>
  <si>
    <t>专技（病理医师）</t>
  </si>
  <si>
    <t>临床医学、病理学、临床病理学</t>
  </si>
  <si>
    <t>专技（感染科医师）</t>
  </si>
  <si>
    <t>内科学、重症医学、临床医学</t>
  </si>
  <si>
    <t>专技（神经内科医师）</t>
  </si>
  <si>
    <t>专技（口腔科医师）</t>
  </si>
  <si>
    <t>口腔医学、口腔临床医学、口腔医学硕士</t>
  </si>
  <si>
    <t>专技（影像科医师）</t>
  </si>
  <si>
    <t>专技（病案室技师）</t>
  </si>
  <si>
    <t>医学大类</t>
  </si>
  <si>
    <t>专技（护士）</t>
  </si>
  <si>
    <t>护理学类</t>
  </si>
  <si>
    <t>护理专业知识</t>
  </si>
  <si>
    <t>惠安县疾病预防控制中心</t>
  </si>
  <si>
    <t>专技（公卫科医师1）</t>
  </si>
  <si>
    <t>预防医学、公共卫生与预防医学、流行病与卫生统计学、公共卫生硕士</t>
  </si>
  <si>
    <t>专技（公卫科医师2）</t>
  </si>
  <si>
    <t>专技（公卫科科员）</t>
  </si>
  <si>
    <t>卫生管理类</t>
  </si>
  <si>
    <t>专技（微生物检验技师）</t>
  </si>
  <si>
    <t>卫生检验与检疫、卫生检验与检疫技术、医学检验技术、医学检验</t>
  </si>
  <si>
    <t>专技（理化检验技师）</t>
  </si>
  <si>
    <t>专技（健康宣传）</t>
  </si>
  <si>
    <t>新闻传播学类</t>
  </si>
  <si>
    <t>惠安县妇幼保健院</t>
  </si>
  <si>
    <t>专技（中药士）</t>
  </si>
  <si>
    <t>中药（学）、中药学硕士</t>
  </si>
  <si>
    <t>专技（婚检科医师）</t>
  </si>
  <si>
    <t>临床医学、妇产科学</t>
  </si>
  <si>
    <t>女性婚前检查工作</t>
  </si>
  <si>
    <t>康复医学、康复医学与理疗学、中医康复学、中西医结合康复学、针灸学、针灸推拿（学）</t>
  </si>
  <si>
    <t>专技（耳鼻喉科医师）</t>
  </si>
  <si>
    <t>临床医学、耳鼻咽喉科学、中医五官科学、中医耳鼻咽喉科学</t>
  </si>
  <si>
    <t>专技（外科医师）</t>
  </si>
  <si>
    <t>临床医学、外科学</t>
  </si>
  <si>
    <t>惠安县中医院</t>
  </si>
  <si>
    <t>医学影像学、临床医学、影像医学与核医学</t>
  </si>
  <si>
    <t>专技（影像医师）</t>
  </si>
  <si>
    <t>医学影像学、放射医学、临床医学、影像医学与核医学</t>
  </si>
  <si>
    <t>专技（急诊科医师）</t>
  </si>
  <si>
    <t>临床医学、急诊医学、重症医学、全科医学</t>
  </si>
  <si>
    <t>专技（皮肤科医师）</t>
  </si>
  <si>
    <t>皮肤病与性病学、临床医学、中医学、中西医结合临床、中西医临床医学</t>
  </si>
  <si>
    <t>康复医学、康复医学与理疗学、中医康复学、中西医结合康复学</t>
  </si>
  <si>
    <t>惠安县疗养院</t>
  </si>
  <si>
    <t>专技（精神科医师）</t>
  </si>
  <si>
    <t>临床医学、精神医学、中西医结合临床、精神病与精神卫生学</t>
  </si>
  <si>
    <t>惠安县卫生进修学校</t>
  </si>
  <si>
    <t>惠安县卫生监督所</t>
  </si>
  <si>
    <t>惠安县螺城镇社区卫生服务中心</t>
  </si>
  <si>
    <t>专技（检验科医师）</t>
  </si>
  <si>
    <t>临床医学、医学检验、医学检验技术</t>
  </si>
  <si>
    <t>专技（全科医师）</t>
  </si>
  <si>
    <t>临床医学、全科医学、临床医学硕士</t>
  </si>
  <si>
    <t>惠安县螺阳镇卫生院</t>
  </si>
  <si>
    <t>专技（妇产科医师）</t>
  </si>
  <si>
    <t>专技（公卫科医师）</t>
  </si>
  <si>
    <t>公共卫生与预防医学类</t>
  </si>
  <si>
    <t>惠安县崇武镇中心卫生院</t>
  </si>
  <si>
    <t>专技（中医科医师）</t>
  </si>
  <si>
    <t>专技（内科医师）</t>
  </si>
  <si>
    <t>惠安县涂寨镇卫生院</t>
  </si>
  <si>
    <t>中医骨伤科学、中医骨伤科学（含推拿）、中医骨伤</t>
  </si>
  <si>
    <t>惠安县净峰镇中心卫生院</t>
  </si>
  <si>
    <t>中医学、中西医结合临床、中西医临床医学、针灸学、针灸推拿（学）</t>
  </si>
  <si>
    <t>惠安县紫山镇卫生院</t>
  </si>
  <si>
    <t>惠安县小岞镇卫生院</t>
  </si>
  <si>
    <t>专技（临床科室医师）</t>
  </si>
  <si>
    <t>临床医学、外科学、内科学</t>
  </si>
  <si>
    <t>惠安县医疗卫生单位</t>
  </si>
  <si>
    <t>疾病预防控制中心1人、疗养院1人</t>
  </si>
  <si>
    <t>专技（麻醉科医师）</t>
  </si>
  <si>
    <t>麻醉学、临床医学</t>
  </si>
  <si>
    <t>惠安县医院1人、惠安县中医院2人</t>
  </si>
  <si>
    <t>惠安县乡镇卫生院</t>
  </si>
  <si>
    <t>涂寨镇卫生院1人、崇武镇中心卫生院1人</t>
  </si>
  <si>
    <t>黄塘镇中心卫生院1人、辋川镇卫生院1人</t>
  </si>
  <si>
    <t>须取得护士资格证书</t>
  </si>
  <si>
    <t>惠安县东桥镇卫生院2人、崇武镇中心卫生院1人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</si>
</sst>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0_ "/>
  </numFmts>
  <fonts count="52">
    <font>
      <sz val="11"/>
      <color theme="1"/>
      <name val="Calibri"/>
      <family val="0"/>
    </font>
    <font>
      <sz val="11"/>
      <name val="宋体"/>
      <family val="0"/>
    </font>
    <font>
      <sz val="12"/>
      <name val="宋体"/>
      <family val="0"/>
    </font>
    <font>
      <sz val="10"/>
      <name val="宋体"/>
      <family val="0"/>
    </font>
    <font>
      <sz val="12"/>
      <color indexed="10"/>
      <name val="宋体"/>
      <family val="0"/>
    </font>
    <font>
      <b/>
      <sz val="18"/>
      <name val="宋体"/>
      <family val="0"/>
    </font>
    <font>
      <b/>
      <sz val="12"/>
      <name val="宋体"/>
      <family val="0"/>
    </font>
    <font>
      <b/>
      <sz val="10"/>
      <name val="黑体"/>
      <family val="0"/>
    </font>
    <font>
      <sz val="10"/>
      <color indexed="8"/>
      <name val="宋体"/>
      <family val="0"/>
    </font>
    <font>
      <b/>
      <sz val="9"/>
      <color indexed="8"/>
      <name val="黑体"/>
      <family val="0"/>
    </font>
    <font>
      <sz val="11"/>
      <color indexed="9"/>
      <name val="宋体"/>
      <family val="0"/>
    </font>
    <font>
      <sz val="11"/>
      <color indexed="62"/>
      <name val="宋体"/>
      <family val="0"/>
    </font>
    <font>
      <b/>
      <sz val="11"/>
      <color indexed="53"/>
      <name val="宋体"/>
      <family val="0"/>
    </font>
    <font>
      <sz val="11"/>
      <color indexed="8"/>
      <name val="Tahoma"/>
      <family val="0"/>
    </font>
    <font>
      <b/>
      <sz val="11"/>
      <color indexed="54"/>
      <name val="宋体"/>
      <family val="0"/>
    </font>
    <font>
      <u val="single"/>
      <sz val="11"/>
      <color indexed="20"/>
      <name val="宋体"/>
      <family val="0"/>
    </font>
    <font>
      <b/>
      <sz val="18"/>
      <color indexed="54"/>
      <name val="宋体"/>
      <family val="0"/>
    </font>
    <font>
      <sz val="11"/>
      <color indexed="53"/>
      <name val="宋体"/>
      <family val="0"/>
    </font>
    <font>
      <b/>
      <sz val="11"/>
      <color indexed="8"/>
      <name val="宋体"/>
      <family val="0"/>
    </font>
    <font>
      <i/>
      <sz val="11"/>
      <color indexed="23"/>
      <name val="宋体"/>
      <family val="0"/>
    </font>
    <font>
      <sz val="11"/>
      <color indexed="17"/>
      <name val="宋体"/>
      <family val="0"/>
    </font>
    <font>
      <sz val="11"/>
      <color indexed="19"/>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sz val="11"/>
      <color indexed="10"/>
      <name val="宋体"/>
      <family val="0"/>
    </font>
    <font>
      <b/>
      <sz val="13"/>
      <color indexed="54"/>
      <name val="宋体"/>
      <family val="0"/>
    </font>
    <font>
      <u val="single"/>
      <sz val="11"/>
      <color indexed="12"/>
      <name val="宋体"/>
      <family val="0"/>
    </font>
    <font>
      <sz val="11"/>
      <color indexed="8"/>
      <name val="宋体"/>
      <family val="0"/>
    </font>
    <font>
      <sz val="11"/>
      <color theme="1"/>
      <name val="Tahoma"/>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10"/>
      <color theme="1"/>
      <name val="宋体"/>
      <family val="0"/>
    </font>
    <font>
      <b/>
      <sz val="9"/>
      <color theme="1"/>
      <name val="黑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 fillId="0" borderId="0">
      <alignment vertical="center"/>
      <protection/>
    </xf>
    <xf numFmtId="0" fontId="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2" fillId="0" borderId="0">
      <alignment vertical="center"/>
      <protection/>
    </xf>
    <xf numFmtId="0" fontId="30" fillId="0" borderId="0">
      <alignment vertical="center"/>
      <protection/>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2" fillId="0" borderId="0">
      <alignment vertical="center"/>
      <protection/>
    </xf>
    <xf numFmtId="0" fontId="35" fillId="0" borderId="3" applyNumberFormat="0" applyFill="0" applyAlignment="0" applyProtection="0"/>
    <xf numFmtId="0" fontId="2" fillId="0" borderId="0">
      <alignment vertical="center"/>
      <protection/>
    </xf>
    <xf numFmtId="0" fontId="36" fillId="0" borderId="0" applyNumberFormat="0" applyFill="0" applyBorder="0" applyAlignment="0" applyProtection="0"/>
    <xf numFmtId="0" fontId="2" fillId="0" borderId="0">
      <alignment vertical="center"/>
      <protection/>
    </xf>
    <xf numFmtId="0" fontId="3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2" fillId="0" borderId="0">
      <alignment vertical="center"/>
      <protection/>
    </xf>
    <xf numFmtId="0" fontId="39" fillId="0" borderId="4" applyNumberFormat="0" applyFill="0" applyAlignment="0" applyProtection="0"/>
    <xf numFmtId="0" fontId="40" fillId="0" borderId="5" applyNumberFormat="0" applyFill="0" applyAlignment="0" applyProtection="0"/>
    <xf numFmtId="0" fontId="0" fillId="10" borderId="0" applyNumberFormat="0" applyBorder="0" applyAlignment="0" applyProtection="0"/>
    <xf numFmtId="0" fontId="30" fillId="0" borderId="0">
      <alignment vertical="center"/>
      <protection/>
    </xf>
    <xf numFmtId="0" fontId="2" fillId="0" borderId="0">
      <alignment vertical="center"/>
      <protection/>
    </xf>
    <xf numFmtId="0" fontId="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30" fillId="0" borderId="0">
      <alignment vertical="center"/>
      <protection/>
    </xf>
    <xf numFmtId="0" fontId="2" fillId="0" borderId="0">
      <alignment vertical="center"/>
      <protection/>
    </xf>
    <xf numFmtId="0" fontId="43" fillId="0" borderId="6" applyNumberFormat="0" applyFill="0" applyAlignment="0" applyProtection="0"/>
    <xf numFmtId="0" fontId="2" fillId="0" borderId="0">
      <alignment vertical="center"/>
      <protection/>
    </xf>
    <xf numFmtId="0" fontId="3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2" fillId="0" borderId="0">
      <alignment vertical="center"/>
      <protection/>
    </xf>
    <xf numFmtId="0" fontId="44" fillId="0" borderId="0" applyNumberFormat="0" applyFill="0" applyBorder="0" applyAlignment="0" applyProtection="0"/>
    <xf numFmtId="0" fontId="2" fillId="0" borderId="0">
      <alignment vertical="center"/>
      <protection/>
    </xf>
    <xf numFmtId="0" fontId="30" fillId="0" borderId="0">
      <alignment vertical="center"/>
      <protection/>
    </xf>
    <xf numFmtId="0" fontId="0" fillId="15" borderId="0" applyNumberFormat="0" applyBorder="0" applyAlignment="0" applyProtection="0"/>
    <xf numFmtId="0" fontId="0" fillId="16" borderId="7"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2" fillId="0" borderId="0">
      <alignment vertical="center"/>
      <protection/>
    </xf>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8"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81">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9"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49" fontId="3" fillId="0" borderId="10" xfId="50" applyNumberFormat="1" applyFont="1" applyFill="1" applyBorder="1" applyAlignment="1">
      <alignment horizontal="center" vertical="center" wrapText="1"/>
      <protection/>
    </xf>
    <xf numFmtId="177" fontId="8" fillId="0" borderId="10" xfId="0" applyNumberFormat="1" applyFont="1" applyFill="1" applyBorder="1" applyAlignment="1">
      <alignment horizontal="center" vertical="center"/>
    </xf>
    <xf numFmtId="0" fontId="3" fillId="0" borderId="10" xfId="50"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3" fillId="0" borderId="10" xfId="39"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3" fillId="0" borderId="10" xfId="36" applyFont="1" applyFill="1" applyBorder="1" applyAlignment="1">
      <alignment horizontal="center" vertical="center" wrapText="1"/>
      <protection/>
    </xf>
    <xf numFmtId="0" fontId="3" fillId="0" borderId="10" xfId="26" applyFont="1" applyFill="1" applyBorder="1" applyAlignment="1">
      <alignment horizontal="center" vertical="center" wrapText="1"/>
      <protection/>
    </xf>
    <xf numFmtId="0" fontId="3" fillId="0" borderId="10" xfId="21" applyFont="1" applyFill="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3" fillId="0" borderId="10" xfId="34"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0" borderId="10" xfId="30" applyFont="1" applyFill="1" applyBorder="1" applyAlignment="1">
      <alignment horizontal="center" vertical="center" wrapText="1"/>
      <protection/>
    </xf>
    <xf numFmtId="0" fontId="3" fillId="0" borderId="10" xfId="25" applyFont="1" applyFill="1" applyBorder="1" applyAlignment="1">
      <alignment horizontal="center" vertical="center" wrapText="1"/>
      <protection/>
    </xf>
    <xf numFmtId="0" fontId="3" fillId="0" borderId="10" xfId="32" applyFont="1" applyFill="1" applyBorder="1" applyAlignment="1">
      <alignment horizontal="center" vertical="center" wrapText="1"/>
      <protection/>
    </xf>
    <xf numFmtId="0" fontId="3" fillId="0" borderId="10" xfId="37" applyFont="1" applyFill="1" applyBorder="1" applyAlignment="1">
      <alignment horizontal="center" vertical="center" wrapText="1"/>
      <protection/>
    </xf>
    <xf numFmtId="0" fontId="3" fillId="0" borderId="10" xfId="29" applyFont="1" applyFill="1" applyBorder="1" applyAlignment="1">
      <alignment horizontal="center" vertical="center" wrapText="1"/>
      <protection/>
    </xf>
    <xf numFmtId="0" fontId="3" fillId="0" borderId="10" xfId="24" applyFont="1" applyFill="1" applyBorder="1" applyAlignment="1">
      <alignment horizontal="center" vertical="center" wrapText="1"/>
      <protection/>
    </xf>
    <xf numFmtId="0" fontId="3" fillId="0" borderId="10" xfId="38" applyFont="1" applyFill="1" applyBorder="1" applyAlignment="1">
      <alignment horizontal="center" vertical="center" wrapText="1"/>
      <protection/>
    </xf>
    <xf numFmtId="0" fontId="3" fillId="0" borderId="10" xfId="71" applyFont="1" applyFill="1" applyBorder="1" applyAlignment="1">
      <alignment horizontal="center" vertical="center" wrapText="1"/>
      <protection/>
    </xf>
    <xf numFmtId="0" fontId="3" fillId="0" borderId="10" xfId="33" applyFont="1" applyFill="1" applyBorder="1" applyAlignment="1">
      <alignment horizontal="center" vertical="center" wrapText="1"/>
      <protection/>
    </xf>
    <xf numFmtId="0" fontId="3" fillId="0" borderId="10" xfId="19" applyFont="1" applyFill="1" applyBorder="1" applyAlignment="1">
      <alignment horizontal="center" vertical="center" wrapText="1"/>
      <protection/>
    </xf>
    <xf numFmtId="0" fontId="3" fillId="0" borderId="10" xfId="28" applyFont="1" applyFill="1" applyBorder="1" applyAlignment="1">
      <alignment horizontal="center" vertical="center" wrapText="1"/>
      <protection/>
    </xf>
    <xf numFmtId="0" fontId="3" fillId="0" borderId="10" xfId="22"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81" applyFont="1" applyFill="1" applyBorder="1" applyAlignment="1">
      <alignment horizontal="center" vertical="center" wrapText="1"/>
      <protection/>
    </xf>
    <xf numFmtId="0" fontId="3" fillId="0" borderId="10" xfId="20" applyFont="1" applyFill="1" applyBorder="1" applyAlignment="1">
      <alignment horizontal="center" vertical="center" wrapText="1"/>
      <protection/>
    </xf>
    <xf numFmtId="0" fontId="3" fillId="0" borderId="10" xfId="48" applyFont="1" applyFill="1" applyBorder="1" applyAlignment="1">
      <alignment horizontal="center" vertical="center" wrapText="1"/>
      <protection/>
    </xf>
    <xf numFmtId="0" fontId="3" fillId="0" borderId="10" xfId="18"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3" fillId="0" borderId="10" xfId="52"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3" fillId="0" borderId="10" xfId="74" applyFont="1" applyFill="1" applyBorder="1" applyAlignment="1">
      <alignment horizontal="center" vertical="center" wrapText="1"/>
      <protection/>
    </xf>
    <xf numFmtId="0" fontId="3" fillId="0" borderId="10" xfId="91" applyFont="1" applyFill="1" applyBorder="1" applyAlignment="1">
      <alignment horizontal="center" vertical="center" wrapText="1"/>
      <protection/>
    </xf>
    <xf numFmtId="0" fontId="3" fillId="0" borderId="10" xfId="0" applyFont="1" applyFill="1" applyBorder="1" applyAlignment="1">
      <alignment vertical="center"/>
    </xf>
    <xf numFmtId="0" fontId="5" fillId="0" borderId="0" xfId="0" applyFont="1" applyFill="1" applyAlignment="1">
      <alignment horizontal="left" vertical="center"/>
    </xf>
    <xf numFmtId="9" fontId="3"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0" borderId="10" xfId="59"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23" applyFont="1" applyFill="1" applyBorder="1" applyAlignment="1">
      <alignment horizontal="center" vertical="center" wrapText="1"/>
      <protection/>
    </xf>
    <xf numFmtId="0" fontId="3" fillId="0" borderId="10" xfId="27" applyFont="1" applyFill="1" applyBorder="1" applyAlignment="1">
      <alignment horizontal="center" vertical="center" wrapText="1"/>
      <protection/>
    </xf>
    <xf numFmtId="0" fontId="3" fillId="0" borderId="10" xfId="72" applyFont="1" applyFill="1" applyBorder="1" applyAlignment="1">
      <alignment horizontal="center" vertical="center" wrapText="1"/>
      <protection/>
    </xf>
    <xf numFmtId="49" fontId="3" fillId="0" borderId="10" xfId="31" applyNumberFormat="1" applyFont="1" applyFill="1" applyBorder="1" applyAlignment="1">
      <alignment horizontal="center" vertical="center" wrapText="1"/>
      <protection/>
    </xf>
    <xf numFmtId="49" fontId="3" fillId="0" borderId="10" xfId="17" applyNumberFormat="1"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49" fontId="3" fillId="0" borderId="10" xfId="16" applyNumberFormat="1" applyFont="1" applyFill="1" applyBorder="1" applyAlignment="1">
      <alignment horizontal="center" vertical="center" wrapText="1"/>
      <protection/>
    </xf>
    <xf numFmtId="178"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72" applyNumberFormat="1" applyFont="1" applyFill="1" applyBorder="1" applyAlignment="1">
      <alignment horizontal="center" vertical="center" wrapText="1"/>
      <protection/>
    </xf>
    <xf numFmtId="0" fontId="3" fillId="0" borderId="10" xfId="78" applyNumberFormat="1"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9" fontId="3" fillId="0" borderId="10" xfId="64" applyNumberFormat="1" applyFont="1" applyFill="1" applyBorder="1" applyAlignment="1">
      <alignment horizontal="center" vertical="center" wrapText="1"/>
      <protection/>
    </xf>
    <xf numFmtId="0" fontId="3" fillId="0" borderId="10" xfId="80" applyFont="1" applyFill="1" applyBorder="1" applyAlignment="1">
      <alignment horizontal="left" vertical="center" wrapText="1"/>
      <protection/>
    </xf>
    <xf numFmtId="0" fontId="3" fillId="0" borderId="10" xfId="0" applyFont="1" applyFill="1" applyBorder="1" applyAlignment="1">
      <alignment vertical="center" wrapText="1"/>
    </xf>
    <xf numFmtId="9" fontId="3" fillId="0" borderId="10" xfId="72" applyNumberFormat="1" applyFont="1" applyFill="1" applyBorder="1" applyAlignment="1">
      <alignment horizontal="center" vertical="center" wrapText="1"/>
      <protection/>
    </xf>
    <xf numFmtId="0" fontId="3" fillId="0" borderId="10" xfId="72" applyFont="1" applyFill="1" applyBorder="1" applyAlignment="1">
      <alignment horizontal="left" vertical="center" wrapText="1"/>
      <protection/>
    </xf>
    <xf numFmtId="9" fontId="3" fillId="0" borderId="10" xfId="78" applyNumberFormat="1" applyFont="1" applyFill="1" applyBorder="1" applyAlignment="1">
      <alignment horizontal="center" vertical="center" wrapText="1"/>
      <protection/>
    </xf>
    <xf numFmtId="0" fontId="3" fillId="0" borderId="10" xfId="78" applyFont="1" applyFill="1" applyBorder="1" applyAlignment="1">
      <alignment horizontal="left" vertical="center" wrapText="1"/>
      <protection/>
    </xf>
    <xf numFmtId="0" fontId="3" fillId="0" borderId="10" xfId="15" applyFont="1" applyFill="1" applyBorder="1" applyAlignment="1">
      <alignment horizontal="left" vertical="center" wrapText="1"/>
      <protection/>
    </xf>
  </cellXfs>
  <cellStyles count="90">
    <cellStyle name="Normal" xfId="0"/>
    <cellStyle name="常规 81" xfId="15"/>
    <cellStyle name="常规 2 30" xfId="16"/>
    <cellStyle name="常规 2 29" xfId="17"/>
    <cellStyle name="常规 30" xfId="18"/>
    <cellStyle name="常规 55" xfId="19"/>
    <cellStyle name="常规 60" xfId="20"/>
    <cellStyle name="常规 41" xfId="21"/>
    <cellStyle name="常规 56" xfId="22"/>
    <cellStyle name="常规 61" xfId="23"/>
    <cellStyle name="常规 51" xfId="24"/>
    <cellStyle name="常规 46" xfId="25"/>
    <cellStyle name="常规 33" xfId="26"/>
    <cellStyle name="常规 62" xfId="27"/>
    <cellStyle name="常规 57" xfId="28"/>
    <cellStyle name="常规 50" xfId="29"/>
    <cellStyle name="常规 45" xfId="30"/>
    <cellStyle name="常规 2" xfId="31"/>
    <cellStyle name="常规 48" xfId="32"/>
    <cellStyle name="常规 53" xfId="33"/>
    <cellStyle name="常规 43" xfId="34"/>
    <cellStyle name="常规 42" xfId="35"/>
    <cellStyle name="常规 32" xfId="36"/>
    <cellStyle name="常规 47" xfId="37"/>
    <cellStyle name="常规 52" xfId="38"/>
    <cellStyle name="常规 31" xfId="39"/>
    <cellStyle name="常规 40" xfId="40"/>
    <cellStyle name="常规 39" xfId="41"/>
    <cellStyle name="常规 44" xfId="42"/>
    <cellStyle name="60% - 强调文字颜色 6" xfId="43"/>
    <cellStyle name="20% - 强调文字颜色 6" xfId="44"/>
    <cellStyle name="输出" xfId="45"/>
    <cellStyle name="检查单元格" xfId="46"/>
    <cellStyle name="差" xfId="47"/>
    <cellStyle name="常规 84" xfId="48"/>
    <cellStyle name="标题 1" xfId="49"/>
    <cellStyle name="常规 82" xfId="50"/>
    <cellStyle name="解释性文本" xfId="51"/>
    <cellStyle name="常规 85" xfId="52"/>
    <cellStyle name="标题 2" xfId="53"/>
    <cellStyle name="40% - 强调文字颜色 5" xfId="54"/>
    <cellStyle name="Comma [0]" xfId="55"/>
    <cellStyle name="40% - 强调文字颜色 6" xfId="56"/>
    <cellStyle name="Hyperlink" xfId="57"/>
    <cellStyle name="强调文字颜色 5" xfId="58"/>
    <cellStyle name="常规 86" xfId="59"/>
    <cellStyle name="标题 3" xfId="60"/>
    <cellStyle name="汇总" xfId="61"/>
    <cellStyle name="20% - 强调文字颜色 1" xfId="62"/>
    <cellStyle name="常规 58" xfId="63"/>
    <cellStyle name="常规 63" xfId="64"/>
    <cellStyle name="40% - 强调文字颜色 1" xfId="65"/>
    <cellStyle name="强调文字颜色 6" xfId="66"/>
    <cellStyle name="Comma" xfId="67"/>
    <cellStyle name="标题" xfId="68"/>
    <cellStyle name="Followed Hyperlink" xfId="69"/>
    <cellStyle name="40% - 强调文字颜色 4" xfId="70"/>
    <cellStyle name="常规 54" xfId="71"/>
    <cellStyle name="常规 49" xfId="72"/>
    <cellStyle name="链接单元格" xfId="73"/>
    <cellStyle name="常规 87" xfId="74"/>
    <cellStyle name="标题 4" xfId="75"/>
    <cellStyle name="20% - 强调文字颜色 2" xfId="76"/>
    <cellStyle name="Currency [0]" xfId="77"/>
    <cellStyle name="常规 78" xfId="78"/>
    <cellStyle name="警告文本" xfId="79"/>
    <cellStyle name="常规 64" xfId="80"/>
    <cellStyle name="常规 59" xfId="81"/>
    <cellStyle name="40% - 强调文字颜色 2" xfId="82"/>
    <cellStyle name="注释" xfId="83"/>
    <cellStyle name="60% - 强调文字颜色 3" xfId="84"/>
    <cellStyle name="好" xfId="85"/>
    <cellStyle name="20% - 强调文字颜色 5" xfId="86"/>
    <cellStyle name="适中" xfId="87"/>
    <cellStyle name="计算" xfId="88"/>
    <cellStyle name="强调文字颜色 1" xfId="89"/>
    <cellStyle name="60% - 强调文字颜色 4" xfId="90"/>
    <cellStyle name="常规 10 26" xfId="91"/>
    <cellStyle name="60% - 强调文字颜色 1" xfId="92"/>
    <cellStyle name="强调文字颜色 2" xfId="93"/>
    <cellStyle name="60% - 强调文字颜色 5" xfId="94"/>
    <cellStyle name="Percent" xfId="95"/>
    <cellStyle name="60% - 强调文字颜色 2" xfId="96"/>
    <cellStyle name="Currency" xfId="97"/>
    <cellStyle name="强调文字颜色 3" xfId="98"/>
    <cellStyle name="20% - 强调文字颜色 3" xfId="99"/>
    <cellStyle name="输入" xfId="100"/>
    <cellStyle name="40% - 强调文字颜色 3" xfId="101"/>
    <cellStyle name="强调文字颜色 4" xfId="102"/>
    <cellStyle name="20% - 强调文字颜色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38"/>
  <sheetViews>
    <sheetView tabSelected="1" zoomScaleSheetLayoutView="100" workbookViewId="0" topLeftCell="A1">
      <selection activeCell="K3" sqref="K3:S3"/>
    </sheetView>
  </sheetViews>
  <sheetFormatPr defaultColWidth="9.00390625" defaultRowHeight="15"/>
  <cols>
    <col min="1" max="1" width="3.7109375" style="1" customWidth="1"/>
    <col min="2" max="2" width="10.28125" style="1" customWidth="1"/>
    <col min="3" max="3" width="4.140625" style="1" customWidth="1"/>
    <col min="4" max="4" width="10.421875" style="1" customWidth="1"/>
    <col min="5" max="5" width="4.57421875" style="1" customWidth="1"/>
    <col min="6" max="6" width="4.00390625" style="1" customWidth="1"/>
    <col min="7" max="7" width="8.8515625" style="1" customWidth="1"/>
    <col min="8" max="8" width="4.57421875" style="1" customWidth="1"/>
    <col min="9" max="9" width="4.140625" style="1" customWidth="1"/>
    <col min="10" max="10" width="5.140625" style="1" customWidth="1"/>
    <col min="11" max="11" width="3.00390625" style="1" customWidth="1"/>
    <col min="12" max="14" width="4.421875" style="1" customWidth="1"/>
    <col min="15" max="17" width="5.7109375" style="1" customWidth="1"/>
    <col min="18" max="18" width="13.7109375" style="1" customWidth="1"/>
    <col min="19" max="19" width="10.8515625" style="1" customWidth="1"/>
    <col min="20" max="20" width="6.28125" style="1" customWidth="1"/>
    <col min="21" max="23" width="5.140625" style="1" customWidth="1"/>
    <col min="24" max="24" width="10.421875" style="5" customWidth="1"/>
    <col min="25" max="16384" width="9.00390625" style="1" customWidth="1"/>
  </cols>
  <sheetData>
    <row r="1" spans="1:24" s="1" customFormat="1" ht="42.75" customHeight="1">
      <c r="A1" s="6" t="s">
        <v>0</v>
      </c>
      <c r="B1" s="6"/>
      <c r="C1" s="6"/>
      <c r="D1" s="6"/>
      <c r="E1" s="6"/>
      <c r="F1" s="6"/>
      <c r="G1" s="6"/>
      <c r="H1" s="6"/>
      <c r="I1" s="6"/>
      <c r="J1" s="6"/>
      <c r="K1" s="6"/>
      <c r="L1" s="6"/>
      <c r="M1" s="6"/>
      <c r="N1" s="6"/>
      <c r="O1" s="6"/>
      <c r="P1" s="6"/>
      <c r="Q1" s="6"/>
      <c r="R1" s="6"/>
      <c r="S1" s="6"/>
      <c r="T1" s="6"/>
      <c r="U1" s="6"/>
      <c r="V1" s="6"/>
      <c r="W1" s="6"/>
      <c r="X1" s="56"/>
    </row>
    <row r="2" spans="1:24" s="1" customFormat="1" ht="187.5" customHeight="1">
      <c r="A2" s="7" t="s">
        <v>1</v>
      </c>
      <c r="B2" s="8"/>
      <c r="C2" s="8"/>
      <c r="D2" s="8"/>
      <c r="E2" s="8"/>
      <c r="F2" s="8"/>
      <c r="G2" s="8"/>
      <c r="H2" s="8"/>
      <c r="I2" s="8"/>
      <c r="J2" s="8"/>
      <c r="K2" s="8"/>
      <c r="L2" s="8"/>
      <c r="M2" s="8"/>
      <c r="N2" s="8"/>
      <c r="O2" s="8"/>
      <c r="P2" s="8"/>
      <c r="Q2" s="8"/>
      <c r="R2" s="8"/>
      <c r="S2" s="8"/>
      <c r="T2" s="8"/>
      <c r="U2" s="8"/>
      <c r="V2" s="8"/>
      <c r="W2" s="8"/>
      <c r="X2" s="8"/>
    </row>
    <row r="3" spans="1:24" s="1" customFormat="1" ht="36" customHeight="1">
      <c r="A3" s="9" t="s">
        <v>2</v>
      </c>
      <c r="B3" s="10" t="s">
        <v>3</v>
      </c>
      <c r="C3" s="9" t="s">
        <v>4</v>
      </c>
      <c r="D3" s="10" t="s">
        <v>5</v>
      </c>
      <c r="E3" s="10" t="s">
        <v>6</v>
      </c>
      <c r="F3" s="9" t="s">
        <v>7</v>
      </c>
      <c r="G3" s="10" t="s">
        <v>8</v>
      </c>
      <c r="H3" s="10" t="s">
        <v>9</v>
      </c>
      <c r="I3" s="45" t="s">
        <v>10</v>
      </c>
      <c r="J3" s="10" t="s">
        <v>11</v>
      </c>
      <c r="K3" s="46" t="s">
        <v>12</v>
      </c>
      <c r="L3" s="46"/>
      <c r="M3" s="46"/>
      <c r="N3" s="46"/>
      <c r="O3" s="46"/>
      <c r="P3" s="46"/>
      <c r="Q3" s="46"/>
      <c r="R3" s="46"/>
      <c r="S3" s="52"/>
      <c r="T3" s="10" t="s">
        <v>13</v>
      </c>
      <c r="U3" s="10" t="s">
        <v>14</v>
      </c>
      <c r="V3" s="10"/>
      <c r="W3" s="10"/>
      <c r="X3" s="10" t="s">
        <v>15</v>
      </c>
    </row>
    <row r="4" spans="1:24" s="1" customFormat="1" ht="57" customHeight="1">
      <c r="A4" s="11"/>
      <c r="B4" s="10"/>
      <c r="C4" s="11"/>
      <c r="D4" s="10"/>
      <c r="E4" s="10"/>
      <c r="F4" s="11"/>
      <c r="G4" s="10"/>
      <c r="H4" s="10"/>
      <c r="I4" s="45"/>
      <c r="J4" s="10"/>
      <c r="K4" s="47" t="s">
        <v>16</v>
      </c>
      <c r="L4" s="10" t="s">
        <v>17</v>
      </c>
      <c r="M4" s="10" t="s">
        <v>18</v>
      </c>
      <c r="N4" s="49" t="s">
        <v>19</v>
      </c>
      <c r="O4" s="10" t="s">
        <v>20</v>
      </c>
      <c r="P4" s="10" t="s">
        <v>21</v>
      </c>
      <c r="Q4" s="10" t="s">
        <v>22</v>
      </c>
      <c r="R4" s="10" t="s">
        <v>23</v>
      </c>
      <c r="S4" s="10" t="s">
        <v>24</v>
      </c>
      <c r="T4" s="10"/>
      <c r="U4" s="10" t="s">
        <v>25</v>
      </c>
      <c r="V4" s="10" t="s">
        <v>26</v>
      </c>
      <c r="W4" s="10" t="s">
        <v>27</v>
      </c>
      <c r="X4" s="10"/>
    </row>
    <row r="5" spans="1:24" s="1" customFormat="1" ht="54.75" customHeight="1">
      <c r="A5" s="12">
        <v>194</v>
      </c>
      <c r="B5" s="13" t="s">
        <v>28</v>
      </c>
      <c r="C5" s="14">
        <f aca="true" t="shared" si="0" ref="C5:C68">IF(A5=A4,(IF(D5=D4,C4,C4+1)),1)</f>
        <v>1</v>
      </c>
      <c r="D5" s="15" t="s">
        <v>29</v>
      </c>
      <c r="E5" s="42" t="s">
        <v>30</v>
      </c>
      <c r="F5" s="14">
        <f>_xlfn.COUNTIFS(D$3:D5,D5,A$3:A5,A5)</f>
        <v>1</v>
      </c>
      <c r="G5" s="12" t="s">
        <v>31</v>
      </c>
      <c r="H5" s="12" t="s">
        <v>32</v>
      </c>
      <c r="I5" s="48">
        <v>1</v>
      </c>
      <c r="J5" s="48" t="s">
        <v>33</v>
      </c>
      <c r="K5" s="48">
        <v>35</v>
      </c>
      <c r="L5" s="48" t="s">
        <v>34</v>
      </c>
      <c r="M5" s="48" t="s">
        <v>34</v>
      </c>
      <c r="N5" s="48" t="s">
        <v>35</v>
      </c>
      <c r="O5" s="48" t="s">
        <v>34</v>
      </c>
      <c r="P5" s="50" t="s">
        <v>36</v>
      </c>
      <c r="Q5" s="50" t="s">
        <v>34</v>
      </c>
      <c r="R5" s="50" t="s">
        <v>37</v>
      </c>
      <c r="S5" s="53"/>
      <c r="T5" s="12" t="s">
        <v>38</v>
      </c>
      <c r="U5" s="57">
        <v>1</v>
      </c>
      <c r="V5" s="12"/>
      <c r="W5" s="12"/>
      <c r="X5" s="58"/>
    </row>
    <row r="6" spans="1:24" s="1" customFormat="1" ht="42.75" customHeight="1">
      <c r="A6" s="16">
        <f aca="true" t="shared" si="1" ref="A6:A69">IF(B6=B5,A5,A5+1)</f>
        <v>195</v>
      </c>
      <c r="B6" s="13" t="s">
        <v>39</v>
      </c>
      <c r="C6" s="14">
        <f t="shared" si="0"/>
        <v>1</v>
      </c>
      <c r="D6" s="17" t="s">
        <v>40</v>
      </c>
      <c r="E6" s="42" t="s">
        <v>30</v>
      </c>
      <c r="F6" s="14">
        <f>_xlfn.COUNTIFS(D$3:D6,D6,A$3:A6,A6)</f>
        <v>1</v>
      </c>
      <c r="G6" s="12" t="s">
        <v>41</v>
      </c>
      <c r="H6" s="12" t="s">
        <v>42</v>
      </c>
      <c r="I6" s="48">
        <v>1</v>
      </c>
      <c r="J6" s="48" t="s">
        <v>33</v>
      </c>
      <c r="K6" s="48">
        <v>35</v>
      </c>
      <c r="L6" s="48" t="s">
        <v>34</v>
      </c>
      <c r="M6" s="48" t="s">
        <v>34</v>
      </c>
      <c r="N6" s="48" t="s">
        <v>35</v>
      </c>
      <c r="O6" s="48" t="s">
        <v>34</v>
      </c>
      <c r="P6" s="50" t="s">
        <v>36</v>
      </c>
      <c r="Q6" s="50" t="s">
        <v>34</v>
      </c>
      <c r="R6" s="50" t="s">
        <v>43</v>
      </c>
      <c r="S6" s="53"/>
      <c r="T6" s="12" t="s">
        <v>38</v>
      </c>
      <c r="U6" s="57">
        <v>1</v>
      </c>
      <c r="V6" s="12"/>
      <c r="W6" s="12"/>
      <c r="X6" s="58"/>
    </row>
    <row r="7" spans="1:24" s="1" customFormat="1" ht="48.75" customHeight="1">
      <c r="A7" s="16">
        <f t="shared" si="1"/>
        <v>196</v>
      </c>
      <c r="B7" s="13" t="s">
        <v>44</v>
      </c>
      <c r="C7" s="14">
        <f t="shared" si="0"/>
        <v>1</v>
      </c>
      <c r="D7" s="17" t="s">
        <v>45</v>
      </c>
      <c r="E7" s="42" t="s">
        <v>30</v>
      </c>
      <c r="F7" s="14">
        <f>_xlfn.COUNTIFS(D$3:D7,D7,A$3:A7,A7)</f>
        <v>1</v>
      </c>
      <c r="G7" s="12" t="s">
        <v>46</v>
      </c>
      <c r="H7" s="12" t="s">
        <v>42</v>
      </c>
      <c r="I7" s="48">
        <v>1</v>
      </c>
      <c r="J7" s="48" t="s">
        <v>33</v>
      </c>
      <c r="K7" s="48">
        <v>35</v>
      </c>
      <c r="L7" s="48" t="s">
        <v>47</v>
      </c>
      <c r="M7" s="48" t="s">
        <v>34</v>
      </c>
      <c r="N7" s="48" t="s">
        <v>35</v>
      </c>
      <c r="O7" s="48" t="s">
        <v>34</v>
      </c>
      <c r="P7" s="50" t="s">
        <v>36</v>
      </c>
      <c r="Q7" s="50" t="s">
        <v>34</v>
      </c>
      <c r="R7" s="50" t="s">
        <v>48</v>
      </c>
      <c r="S7" s="53"/>
      <c r="T7" s="12" t="s">
        <v>38</v>
      </c>
      <c r="U7" s="57">
        <v>1</v>
      </c>
      <c r="V7" s="12"/>
      <c r="W7" s="12"/>
      <c r="X7" s="58"/>
    </row>
    <row r="8" spans="1:24" s="1" customFormat="1" ht="45.75" customHeight="1">
      <c r="A8" s="16">
        <f t="shared" si="1"/>
        <v>196</v>
      </c>
      <c r="B8" s="13" t="s">
        <v>44</v>
      </c>
      <c r="C8" s="14">
        <f t="shared" si="0"/>
        <v>1</v>
      </c>
      <c r="D8" s="17" t="s">
        <v>45</v>
      </c>
      <c r="E8" s="42" t="s">
        <v>30</v>
      </c>
      <c r="F8" s="14">
        <f>_xlfn.COUNTIFS(D$3:D8,D8,A$3:A8,A8)</f>
        <v>2</v>
      </c>
      <c r="G8" s="12" t="s">
        <v>49</v>
      </c>
      <c r="H8" s="12" t="s">
        <v>42</v>
      </c>
      <c r="I8" s="48">
        <v>1</v>
      </c>
      <c r="J8" s="48" t="s">
        <v>33</v>
      </c>
      <c r="K8" s="48">
        <v>35</v>
      </c>
      <c r="L8" s="48" t="s">
        <v>50</v>
      </c>
      <c r="M8" s="48" t="s">
        <v>34</v>
      </c>
      <c r="N8" s="48" t="s">
        <v>35</v>
      </c>
      <c r="O8" s="48" t="s">
        <v>34</v>
      </c>
      <c r="P8" s="50" t="s">
        <v>36</v>
      </c>
      <c r="Q8" s="50" t="s">
        <v>34</v>
      </c>
      <c r="R8" s="50" t="s">
        <v>48</v>
      </c>
      <c r="S8" s="53"/>
      <c r="T8" s="12" t="s">
        <v>38</v>
      </c>
      <c r="U8" s="57">
        <v>1</v>
      </c>
      <c r="V8" s="12"/>
      <c r="W8" s="12"/>
      <c r="X8" s="58"/>
    </row>
    <row r="9" spans="1:24" s="2" customFormat="1" ht="46.5" customHeight="1">
      <c r="A9" s="16">
        <f t="shared" si="1"/>
        <v>197</v>
      </c>
      <c r="B9" s="13" t="s">
        <v>51</v>
      </c>
      <c r="C9" s="14">
        <f t="shared" si="0"/>
        <v>1</v>
      </c>
      <c r="D9" s="15" t="s">
        <v>51</v>
      </c>
      <c r="E9" s="42" t="s">
        <v>30</v>
      </c>
      <c r="F9" s="14">
        <f>_xlfn.COUNTIFS(D$3:D9,D9,A$3:A9,A9)</f>
        <v>1</v>
      </c>
      <c r="G9" s="12" t="s">
        <v>52</v>
      </c>
      <c r="H9" s="12" t="s">
        <v>32</v>
      </c>
      <c r="I9" s="48">
        <v>1</v>
      </c>
      <c r="J9" s="48" t="s">
        <v>33</v>
      </c>
      <c r="K9" s="48">
        <v>35</v>
      </c>
      <c r="L9" s="48" t="s">
        <v>34</v>
      </c>
      <c r="M9" s="48" t="s">
        <v>34</v>
      </c>
      <c r="N9" s="48" t="s">
        <v>34</v>
      </c>
      <c r="O9" s="48" t="s">
        <v>34</v>
      </c>
      <c r="P9" s="50" t="s">
        <v>53</v>
      </c>
      <c r="Q9" s="50" t="s">
        <v>54</v>
      </c>
      <c r="R9" s="50" t="s">
        <v>55</v>
      </c>
      <c r="S9" s="54"/>
      <c r="T9" s="12" t="s">
        <v>38</v>
      </c>
      <c r="U9" s="57">
        <v>1</v>
      </c>
      <c r="V9" s="12"/>
      <c r="W9" s="12"/>
      <c r="X9" s="58"/>
    </row>
    <row r="10" spans="1:24" s="1" customFormat="1" ht="42" customHeight="1">
      <c r="A10" s="16">
        <f t="shared" si="1"/>
        <v>198</v>
      </c>
      <c r="B10" s="13" t="s">
        <v>56</v>
      </c>
      <c r="C10" s="14">
        <f t="shared" si="0"/>
        <v>1</v>
      </c>
      <c r="D10" s="15" t="s">
        <v>56</v>
      </c>
      <c r="E10" s="42" t="s">
        <v>30</v>
      </c>
      <c r="F10" s="14">
        <f>_xlfn.COUNTIFS(D$3:D10,D10,A$3:A10,A10)</f>
        <v>1</v>
      </c>
      <c r="G10" s="12" t="s">
        <v>57</v>
      </c>
      <c r="H10" s="12" t="s">
        <v>32</v>
      </c>
      <c r="I10" s="48">
        <v>1</v>
      </c>
      <c r="J10" s="48" t="s">
        <v>33</v>
      </c>
      <c r="K10" s="48">
        <v>35</v>
      </c>
      <c r="L10" s="48" t="s">
        <v>34</v>
      </c>
      <c r="M10" s="48" t="s">
        <v>34</v>
      </c>
      <c r="N10" s="48" t="s">
        <v>34</v>
      </c>
      <c r="O10" s="48" t="s">
        <v>34</v>
      </c>
      <c r="P10" s="50" t="s">
        <v>36</v>
      </c>
      <c r="Q10" s="50" t="s">
        <v>58</v>
      </c>
      <c r="R10" s="50" t="s">
        <v>59</v>
      </c>
      <c r="S10" s="54"/>
      <c r="T10" s="12" t="s">
        <v>38</v>
      </c>
      <c r="U10" s="57">
        <v>1</v>
      </c>
      <c r="V10" s="12"/>
      <c r="W10" s="12"/>
      <c r="X10" s="58"/>
    </row>
    <row r="11" spans="1:24" s="1" customFormat="1" ht="48.75" customHeight="1">
      <c r="A11" s="16">
        <f t="shared" si="1"/>
        <v>198</v>
      </c>
      <c r="B11" s="13" t="s">
        <v>56</v>
      </c>
      <c r="C11" s="14">
        <f t="shared" si="0"/>
        <v>1</v>
      </c>
      <c r="D11" s="15" t="s">
        <v>56</v>
      </c>
      <c r="E11" s="42" t="s">
        <v>30</v>
      </c>
      <c r="F11" s="14">
        <f>_xlfn.COUNTIFS(D$3:D11,D11,A$3:A11,A11)</f>
        <v>2</v>
      </c>
      <c r="G11" s="12" t="s">
        <v>60</v>
      </c>
      <c r="H11" s="12" t="s">
        <v>32</v>
      </c>
      <c r="I11" s="48">
        <v>1</v>
      </c>
      <c r="J11" s="48" t="s">
        <v>33</v>
      </c>
      <c r="K11" s="48">
        <v>35</v>
      </c>
      <c r="L11" s="48" t="s">
        <v>34</v>
      </c>
      <c r="M11" s="48" t="s">
        <v>34</v>
      </c>
      <c r="N11" s="48" t="s">
        <v>34</v>
      </c>
      <c r="O11" s="48" t="s">
        <v>34</v>
      </c>
      <c r="P11" s="50" t="s">
        <v>36</v>
      </c>
      <c r="Q11" s="50" t="s">
        <v>58</v>
      </c>
      <c r="R11" s="50" t="s">
        <v>61</v>
      </c>
      <c r="S11" s="54"/>
      <c r="T11" s="12" t="s">
        <v>38</v>
      </c>
      <c r="U11" s="57">
        <v>1</v>
      </c>
      <c r="V11" s="12"/>
      <c r="W11" s="12"/>
      <c r="X11" s="59"/>
    </row>
    <row r="12" spans="1:24" s="1" customFormat="1" ht="42" customHeight="1">
      <c r="A12" s="16">
        <f t="shared" si="1"/>
        <v>199</v>
      </c>
      <c r="B12" s="13" t="s">
        <v>62</v>
      </c>
      <c r="C12" s="14">
        <f t="shared" si="0"/>
        <v>1</v>
      </c>
      <c r="D12" s="17" t="s">
        <v>63</v>
      </c>
      <c r="E12" s="42" t="s">
        <v>30</v>
      </c>
      <c r="F12" s="14">
        <f>_xlfn.COUNTIFS(D$3:D12,D12,A$3:A12,A12)</f>
        <v>1</v>
      </c>
      <c r="G12" s="12" t="s">
        <v>64</v>
      </c>
      <c r="H12" s="12" t="s">
        <v>32</v>
      </c>
      <c r="I12" s="48">
        <v>1</v>
      </c>
      <c r="J12" s="48" t="s">
        <v>65</v>
      </c>
      <c r="K12" s="48">
        <v>35</v>
      </c>
      <c r="L12" s="48" t="s">
        <v>34</v>
      </c>
      <c r="M12" s="48" t="s">
        <v>34</v>
      </c>
      <c r="N12" s="48" t="s">
        <v>34</v>
      </c>
      <c r="O12" s="48" t="s">
        <v>34</v>
      </c>
      <c r="P12" s="50" t="s">
        <v>66</v>
      </c>
      <c r="Q12" s="50" t="s">
        <v>34</v>
      </c>
      <c r="R12" s="50" t="s">
        <v>34</v>
      </c>
      <c r="S12" s="53"/>
      <c r="T12" s="12" t="s">
        <v>38</v>
      </c>
      <c r="U12" s="57">
        <v>1</v>
      </c>
      <c r="V12" s="12"/>
      <c r="W12" s="12"/>
      <c r="X12" s="59"/>
    </row>
    <row r="13" spans="1:24" s="1" customFormat="1" ht="42" customHeight="1">
      <c r="A13" s="16">
        <f t="shared" si="1"/>
        <v>199</v>
      </c>
      <c r="B13" s="13" t="s">
        <v>62</v>
      </c>
      <c r="C13" s="14">
        <f t="shared" si="0"/>
        <v>2</v>
      </c>
      <c r="D13" s="17" t="s">
        <v>67</v>
      </c>
      <c r="E13" s="42" t="s">
        <v>30</v>
      </c>
      <c r="F13" s="14">
        <f>_xlfn.COUNTIFS(D$3:D13,D13,A$3:A13,A13)</f>
        <v>1</v>
      </c>
      <c r="G13" s="12" t="s">
        <v>68</v>
      </c>
      <c r="H13" s="12" t="s">
        <v>32</v>
      </c>
      <c r="I13" s="48">
        <v>1</v>
      </c>
      <c r="J13" s="48" t="s">
        <v>33</v>
      </c>
      <c r="K13" s="48">
        <v>35</v>
      </c>
      <c r="L13" s="48" t="s">
        <v>34</v>
      </c>
      <c r="M13" s="48" t="s">
        <v>34</v>
      </c>
      <c r="N13" s="48" t="s">
        <v>34</v>
      </c>
      <c r="O13" s="48" t="s">
        <v>34</v>
      </c>
      <c r="P13" s="50" t="s">
        <v>36</v>
      </c>
      <c r="Q13" s="50" t="s">
        <v>58</v>
      </c>
      <c r="R13" s="50" t="s">
        <v>69</v>
      </c>
      <c r="S13" s="53"/>
      <c r="T13" s="12" t="s">
        <v>38</v>
      </c>
      <c r="U13" s="57">
        <v>1</v>
      </c>
      <c r="V13" s="12"/>
      <c r="W13" s="12"/>
      <c r="X13" s="59"/>
    </row>
    <row r="14" spans="1:24" s="1" customFormat="1" ht="42" customHeight="1">
      <c r="A14" s="16">
        <f t="shared" si="1"/>
        <v>200</v>
      </c>
      <c r="B14" s="13" t="s">
        <v>70</v>
      </c>
      <c r="C14" s="14">
        <f t="shared" si="0"/>
        <v>1</v>
      </c>
      <c r="D14" s="17" t="s">
        <v>71</v>
      </c>
      <c r="E14" s="42" t="s">
        <v>30</v>
      </c>
      <c r="F14" s="14">
        <f>_xlfn.COUNTIFS(D$3:D14,D14,A$3:A14,A14)</f>
        <v>1</v>
      </c>
      <c r="G14" s="12" t="s">
        <v>72</v>
      </c>
      <c r="H14" s="12" t="s">
        <v>42</v>
      </c>
      <c r="I14" s="48">
        <v>1</v>
      </c>
      <c r="J14" s="48" t="s">
        <v>33</v>
      </c>
      <c r="K14" s="48">
        <v>35</v>
      </c>
      <c r="L14" s="48" t="s">
        <v>34</v>
      </c>
      <c r="M14" s="48" t="s">
        <v>34</v>
      </c>
      <c r="N14" s="48" t="s">
        <v>34</v>
      </c>
      <c r="O14" s="48" t="s">
        <v>34</v>
      </c>
      <c r="P14" s="50" t="s">
        <v>36</v>
      </c>
      <c r="Q14" s="50" t="s">
        <v>58</v>
      </c>
      <c r="R14" s="50" t="s">
        <v>73</v>
      </c>
      <c r="S14" s="53"/>
      <c r="T14" s="12" t="s">
        <v>38</v>
      </c>
      <c r="U14" s="57">
        <v>1</v>
      </c>
      <c r="V14" s="12"/>
      <c r="W14" s="12"/>
      <c r="X14" s="59"/>
    </row>
    <row r="15" spans="1:24" s="1" customFormat="1" ht="39" customHeight="1">
      <c r="A15" s="16">
        <f t="shared" si="1"/>
        <v>200</v>
      </c>
      <c r="B15" s="13" t="s">
        <v>70</v>
      </c>
      <c r="C15" s="14">
        <f t="shared" si="0"/>
        <v>1</v>
      </c>
      <c r="D15" s="17" t="s">
        <v>71</v>
      </c>
      <c r="E15" s="42" t="s">
        <v>30</v>
      </c>
      <c r="F15" s="14">
        <f>_xlfn.COUNTIFS(D$3:D15,D15,A$3:A15,A15)</f>
        <v>2</v>
      </c>
      <c r="G15" s="12" t="s">
        <v>74</v>
      </c>
      <c r="H15" s="12" t="s">
        <v>32</v>
      </c>
      <c r="I15" s="48">
        <v>1</v>
      </c>
      <c r="J15" s="48" t="s">
        <v>33</v>
      </c>
      <c r="K15" s="48">
        <v>35</v>
      </c>
      <c r="L15" s="48" t="s">
        <v>34</v>
      </c>
      <c r="M15" s="48" t="s">
        <v>34</v>
      </c>
      <c r="N15" s="48" t="s">
        <v>34</v>
      </c>
      <c r="O15" s="48" t="s">
        <v>34</v>
      </c>
      <c r="P15" s="50" t="s">
        <v>36</v>
      </c>
      <c r="Q15" s="50" t="s">
        <v>58</v>
      </c>
      <c r="R15" s="50" t="s">
        <v>75</v>
      </c>
      <c r="S15" s="53"/>
      <c r="T15" s="12" t="s">
        <v>38</v>
      </c>
      <c r="U15" s="57">
        <v>1</v>
      </c>
      <c r="V15" s="12"/>
      <c r="W15" s="12"/>
      <c r="X15" s="59"/>
    </row>
    <row r="16" spans="1:24" s="1" customFormat="1" ht="45.75" customHeight="1">
      <c r="A16" s="16">
        <f t="shared" si="1"/>
        <v>200</v>
      </c>
      <c r="B16" s="13" t="s">
        <v>70</v>
      </c>
      <c r="C16" s="14">
        <f t="shared" si="0"/>
        <v>1</v>
      </c>
      <c r="D16" s="17" t="s">
        <v>71</v>
      </c>
      <c r="E16" s="42" t="s">
        <v>30</v>
      </c>
      <c r="F16" s="14">
        <f>_xlfn.COUNTIFS(D$3:D16,D16,A$3:A16,A16)</f>
        <v>3</v>
      </c>
      <c r="G16" s="12" t="s">
        <v>76</v>
      </c>
      <c r="H16" s="12" t="s">
        <v>32</v>
      </c>
      <c r="I16" s="48">
        <v>1</v>
      </c>
      <c r="J16" s="48" t="s">
        <v>33</v>
      </c>
      <c r="K16" s="48">
        <v>35</v>
      </c>
      <c r="L16" s="48" t="s">
        <v>34</v>
      </c>
      <c r="M16" s="48" t="s">
        <v>34</v>
      </c>
      <c r="N16" s="48" t="s">
        <v>34</v>
      </c>
      <c r="O16" s="48" t="s">
        <v>34</v>
      </c>
      <c r="P16" s="50" t="s">
        <v>36</v>
      </c>
      <c r="Q16" s="50" t="s">
        <v>58</v>
      </c>
      <c r="R16" s="50" t="s">
        <v>77</v>
      </c>
      <c r="S16" s="53"/>
      <c r="T16" s="12" t="s">
        <v>38</v>
      </c>
      <c r="U16" s="57">
        <v>1</v>
      </c>
      <c r="V16" s="12"/>
      <c r="W16" s="12"/>
      <c r="X16" s="58"/>
    </row>
    <row r="17" spans="1:24" s="1" customFormat="1" ht="48" customHeight="1">
      <c r="A17" s="16">
        <f t="shared" si="1"/>
        <v>201</v>
      </c>
      <c r="B17" s="13" t="s">
        <v>78</v>
      </c>
      <c r="C17" s="14">
        <f t="shared" si="0"/>
        <v>1</v>
      </c>
      <c r="D17" s="17" t="s">
        <v>79</v>
      </c>
      <c r="E17" s="42" t="s">
        <v>30</v>
      </c>
      <c r="F17" s="14">
        <f>_xlfn.COUNTIFS(D$3:D17,D17,A$3:A17,A17)</f>
        <v>1</v>
      </c>
      <c r="G17" s="12" t="s">
        <v>80</v>
      </c>
      <c r="H17" s="12" t="s">
        <v>32</v>
      </c>
      <c r="I17" s="48">
        <v>1</v>
      </c>
      <c r="J17" s="48" t="s">
        <v>33</v>
      </c>
      <c r="K17" s="48">
        <v>35</v>
      </c>
      <c r="L17" s="48" t="s">
        <v>34</v>
      </c>
      <c r="M17" s="48" t="s">
        <v>34</v>
      </c>
      <c r="N17" s="48" t="s">
        <v>34</v>
      </c>
      <c r="O17" s="48" t="s">
        <v>34</v>
      </c>
      <c r="P17" s="50" t="s">
        <v>36</v>
      </c>
      <c r="Q17" s="50" t="s">
        <v>58</v>
      </c>
      <c r="R17" s="50" t="s">
        <v>77</v>
      </c>
      <c r="S17" s="53"/>
      <c r="T17" s="12" t="s">
        <v>38</v>
      </c>
      <c r="U17" s="57">
        <v>1</v>
      </c>
      <c r="V17" s="12"/>
      <c r="W17" s="12"/>
      <c r="X17" s="58"/>
    </row>
    <row r="18" spans="1:24" s="1" customFormat="1" ht="48.75" customHeight="1">
      <c r="A18" s="16">
        <f t="shared" si="1"/>
        <v>201</v>
      </c>
      <c r="B18" s="12" t="s">
        <v>78</v>
      </c>
      <c r="C18" s="14">
        <f t="shared" si="0"/>
        <v>2</v>
      </c>
      <c r="D18" s="17" t="s">
        <v>81</v>
      </c>
      <c r="E18" s="42" t="s">
        <v>30</v>
      </c>
      <c r="F18" s="14">
        <f>_xlfn.COUNTIFS(D$3:D18,D18,A$3:A18,A18)</f>
        <v>1</v>
      </c>
      <c r="G18" s="12" t="s">
        <v>31</v>
      </c>
      <c r="H18" s="12" t="s">
        <v>32</v>
      </c>
      <c r="I18" s="48">
        <v>1</v>
      </c>
      <c r="J18" s="48" t="s">
        <v>33</v>
      </c>
      <c r="K18" s="48">
        <v>35</v>
      </c>
      <c r="L18" s="48" t="s">
        <v>34</v>
      </c>
      <c r="M18" s="48" t="s">
        <v>34</v>
      </c>
      <c r="N18" s="48" t="s">
        <v>34</v>
      </c>
      <c r="O18" s="48" t="s">
        <v>34</v>
      </c>
      <c r="P18" s="50" t="s">
        <v>36</v>
      </c>
      <c r="Q18" s="50" t="s">
        <v>58</v>
      </c>
      <c r="R18" s="50" t="s">
        <v>37</v>
      </c>
      <c r="S18" s="53"/>
      <c r="T18" s="12" t="s">
        <v>38</v>
      </c>
      <c r="U18" s="57">
        <v>1</v>
      </c>
      <c r="V18" s="12"/>
      <c r="W18" s="12"/>
      <c r="X18" s="58"/>
    </row>
    <row r="19" spans="1:24" s="1" customFormat="1" ht="45.75" customHeight="1">
      <c r="A19" s="16">
        <f t="shared" si="1"/>
        <v>201</v>
      </c>
      <c r="B19" s="12" t="s">
        <v>78</v>
      </c>
      <c r="C19" s="14">
        <f t="shared" si="0"/>
        <v>2</v>
      </c>
      <c r="D19" s="17" t="s">
        <v>81</v>
      </c>
      <c r="E19" s="42" t="s">
        <v>30</v>
      </c>
      <c r="F19" s="14">
        <f>_xlfn.COUNTIFS(D$3:D19,D19,A$3:A19,A19)</f>
        <v>2</v>
      </c>
      <c r="G19" s="12" t="s">
        <v>82</v>
      </c>
      <c r="H19" s="12" t="s">
        <v>32</v>
      </c>
      <c r="I19" s="48">
        <v>1</v>
      </c>
      <c r="J19" s="48" t="s">
        <v>33</v>
      </c>
      <c r="K19" s="48">
        <v>35</v>
      </c>
      <c r="L19" s="48" t="s">
        <v>34</v>
      </c>
      <c r="M19" s="48" t="s">
        <v>34</v>
      </c>
      <c r="N19" s="48" t="s">
        <v>34</v>
      </c>
      <c r="O19" s="48" t="s">
        <v>34</v>
      </c>
      <c r="P19" s="50" t="s">
        <v>36</v>
      </c>
      <c r="Q19" s="50" t="s">
        <v>58</v>
      </c>
      <c r="R19" s="50" t="s">
        <v>83</v>
      </c>
      <c r="S19" s="53"/>
      <c r="T19" s="12" t="s">
        <v>38</v>
      </c>
      <c r="U19" s="57">
        <v>1</v>
      </c>
      <c r="V19" s="12"/>
      <c r="W19" s="12"/>
      <c r="X19" s="58"/>
    </row>
    <row r="20" spans="1:24" s="1" customFormat="1" ht="60" customHeight="1">
      <c r="A20" s="16">
        <f t="shared" si="1"/>
        <v>202</v>
      </c>
      <c r="B20" s="13" t="s">
        <v>84</v>
      </c>
      <c r="C20" s="14">
        <f t="shared" si="0"/>
        <v>1</v>
      </c>
      <c r="D20" s="17" t="s">
        <v>85</v>
      </c>
      <c r="E20" s="42" t="s">
        <v>30</v>
      </c>
      <c r="F20" s="14">
        <f>_xlfn.COUNTIFS(D$3:D20,D20,A$3:A20,A20)</f>
        <v>1</v>
      </c>
      <c r="G20" s="12" t="s">
        <v>86</v>
      </c>
      <c r="H20" s="12" t="s">
        <v>32</v>
      </c>
      <c r="I20" s="48">
        <v>1</v>
      </c>
      <c r="J20" s="48" t="s">
        <v>33</v>
      </c>
      <c r="K20" s="48">
        <v>35</v>
      </c>
      <c r="L20" s="48" t="s">
        <v>34</v>
      </c>
      <c r="M20" s="48" t="s">
        <v>34</v>
      </c>
      <c r="N20" s="48" t="s">
        <v>34</v>
      </c>
      <c r="O20" s="48" t="s">
        <v>34</v>
      </c>
      <c r="P20" s="50" t="s">
        <v>36</v>
      </c>
      <c r="Q20" s="50" t="s">
        <v>58</v>
      </c>
      <c r="R20" s="50" t="s">
        <v>48</v>
      </c>
      <c r="S20" s="53"/>
      <c r="T20" s="12" t="s">
        <v>38</v>
      </c>
      <c r="U20" s="57">
        <v>1</v>
      </c>
      <c r="V20" s="12"/>
      <c r="W20" s="12"/>
      <c r="X20" s="58"/>
    </row>
    <row r="21" spans="1:24" s="1" customFormat="1" ht="75" customHeight="1">
      <c r="A21" s="16">
        <f t="shared" si="1"/>
        <v>202</v>
      </c>
      <c r="B21" s="13" t="s">
        <v>84</v>
      </c>
      <c r="C21" s="14">
        <f t="shared" si="0"/>
        <v>2</v>
      </c>
      <c r="D21" s="17" t="s">
        <v>87</v>
      </c>
      <c r="E21" s="42" t="s">
        <v>30</v>
      </c>
      <c r="F21" s="14">
        <f>_xlfn.COUNTIFS(D$3:D21,D21,A$3:A21,A21)</f>
        <v>1</v>
      </c>
      <c r="G21" s="12" t="s">
        <v>88</v>
      </c>
      <c r="H21" s="12" t="s">
        <v>32</v>
      </c>
      <c r="I21" s="48">
        <v>1</v>
      </c>
      <c r="J21" s="48" t="s">
        <v>33</v>
      </c>
      <c r="K21" s="48">
        <v>35</v>
      </c>
      <c r="L21" s="48" t="s">
        <v>34</v>
      </c>
      <c r="M21" s="48" t="s">
        <v>34</v>
      </c>
      <c r="N21" s="48" t="s">
        <v>34</v>
      </c>
      <c r="O21" s="48" t="s">
        <v>34</v>
      </c>
      <c r="P21" s="50" t="s">
        <v>36</v>
      </c>
      <c r="Q21" s="50" t="s">
        <v>58</v>
      </c>
      <c r="R21" s="50" t="s">
        <v>89</v>
      </c>
      <c r="S21" s="53"/>
      <c r="T21" s="12" t="s">
        <v>38</v>
      </c>
      <c r="U21" s="57">
        <v>1</v>
      </c>
      <c r="V21" s="12"/>
      <c r="W21" s="12"/>
      <c r="X21" s="58"/>
    </row>
    <row r="22" spans="1:24" s="3" customFormat="1" ht="48.75" customHeight="1">
      <c r="A22" s="16">
        <f t="shared" si="1"/>
        <v>202</v>
      </c>
      <c r="B22" s="13" t="s">
        <v>84</v>
      </c>
      <c r="C22" s="14">
        <f t="shared" si="0"/>
        <v>3</v>
      </c>
      <c r="D22" s="17" t="s">
        <v>90</v>
      </c>
      <c r="E22" s="42" t="s">
        <v>30</v>
      </c>
      <c r="F22" s="14">
        <f>_xlfn.COUNTIFS(D$3:D22,D22,A$3:A22,A22)</f>
        <v>1</v>
      </c>
      <c r="G22" s="12" t="s">
        <v>91</v>
      </c>
      <c r="H22" s="12" t="s">
        <v>32</v>
      </c>
      <c r="I22" s="48">
        <v>1</v>
      </c>
      <c r="J22" s="48" t="s">
        <v>33</v>
      </c>
      <c r="K22" s="48">
        <v>35</v>
      </c>
      <c r="L22" s="48" t="s">
        <v>34</v>
      </c>
      <c r="M22" s="48" t="s">
        <v>34</v>
      </c>
      <c r="N22" s="48" t="s">
        <v>34</v>
      </c>
      <c r="O22" s="48" t="s">
        <v>34</v>
      </c>
      <c r="P22" s="50" t="s">
        <v>36</v>
      </c>
      <c r="Q22" s="50" t="s">
        <v>34</v>
      </c>
      <c r="R22" s="50" t="s">
        <v>43</v>
      </c>
      <c r="S22" s="53"/>
      <c r="T22" s="12" t="s">
        <v>38</v>
      </c>
      <c r="U22" s="57">
        <v>1</v>
      </c>
      <c r="V22" s="12"/>
      <c r="W22" s="12"/>
      <c r="X22" s="58"/>
    </row>
    <row r="23" spans="1:24" s="3" customFormat="1" ht="51" customHeight="1">
      <c r="A23" s="16">
        <f t="shared" si="1"/>
        <v>202</v>
      </c>
      <c r="B23" s="13" t="s">
        <v>84</v>
      </c>
      <c r="C23" s="14">
        <f t="shared" si="0"/>
        <v>3</v>
      </c>
      <c r="D23" s="17" t="s">
        <v>90</v>
      </c>
      <c r="E23" s="42" t="s">
        <v>30</v>
      </c>
      <c r="F23" s="14">
        <f>_xlfn.COUNTIFS(D$3:D23,D23,A$3:A23,A23)</f>
        <v>2</v>
      </c>
      <c r="G23" s="12" t="s">
        <v>68</v>
      </c>
      <c r="H23" s="12" t="s">
        <v>32</v>
      </c>
      <c r="I23" s="48">
        <v>1</v>
      </c>
      <c r="J23" s="48" t="s">
        <v>33</v>
      </c>
      <c r="K23" s="48">
        <v>35</v>
      </c>
      <c r="L23" s="48" t="s">
        <v>34</v>
      </c>
      <c r="M23" s="48" t="s">
        <v>34</v>
      </c>
      <c r="N23" s="48" t="s">
        <v>34</v>
      </c>
      <c r="O23" s="48" t="s">
        <v>34</v>
      </c>
      <c r="P23" s="50" t="s">
        <v>36</v>
      </c>
      <c r="Q23" s="50" t="s">
        <v>58</v>
      </c>
      <c r="R23" s="50" t="s">
        <v>69</v>
      </c>
      <c r="S23" s="53"/>
      <c r="T23" s="12" t="s">
        <v>38</v>
      </c>
      <c r="U23" s="57">
        <v>1</v>
      </c>
      <c r="V23" s="12"/>
      <c r="W23" s="12"/>
      <c r="X23" s="58"/>
    </row>
    <row r="24" spans="1:24" s="3" customFormat="1" ht="45.75" customHeight="1">
      <c r="A24" s="16">
        <f t="shared" si="1"/>
        <v>203</v>
      </c>
      <c r="B24" s="13" t="s">
        <v>92</v>
      </c>
      <c r="C24" s="14">
        <f t="shared" si="0"/>
        <v>1</v>
      </c>
      <c r="D24" s="17" t="s">
        <v>93</v>
      </c>
      <c r="E24" s="42" t="s">
        <v>30</v>
      </c>
      <c r="F24" s="14">
        <f>_xlfn.COUNTIFS(D$3:D24,D24,A$3:A24,A24)</f>
        <v>1</v>
      </c>
      <c r="G24" s="12" t="s">
        <v>94</v>
      </c>
      <c r="H24" s="12" t="s">
        <v>32</v>
      </c>
      <c r="I24" s="48">
        <v>1</v>
      </c>
      <c r="J24" s="48" t="s">
        <v>33</v>
      </c>
      <c r="K24" s="48">
        <v>35</v>
      </c>
      <c r="L24" s="48" t="s">
        <v>34</v>
      </c>
      <c r="M24" s="48" t="s">
        <v>34</v>
      </c>
      <c r="N24" s="48" t="s">
        <v>34</v>
      </c>
      <c r="O24" s="48" t="s">
        <v>34</v>
      </c>
      <c r="P24" s="50" t="s">
        <v>36</v>
      </c>
      <c r="Q24" s="50" t="s">
        <v>58</v>
      </c>
      <c r="R24" s="50" t="s">
        <v>69</v>
      </c>
      <c r="S24" s="53"/>
      <c r="T24" s="12" t="s">
        <v>38</v>
      </c>
      <c r="U24" s="57">
        <v>1</v>
      </c>
      <c r="V24" s="12"/>
      <c r="W24" s="12"/>
      <c r="X24" s="58"/>
    </row>
    <row r="25" spans="1:24" s="3" customFormat="1" ht="45" customHeight="1">
      <c r="A25" s="16">
        <f t="shared" si="1"/>
        <v>203</v>
      </c>
      <c r="B25" s="13" t="s">
        <v>92</v>
      </c>
      <c r="C25" s="14">
        <f t="shared" si="0"/>
        <v>2</v>
      </c>
      <c r="D25" s="17" t="s">
        <v>95</v>
      </c>
      <c r="E25" s="42" t="s">
        <v>30</v>
      </c>
      <c r="F25" s="14">
        <f>_xlfn.COUNTIFS(D$3:D25,D25,A$3:A25,A25)</f>
        <v>1</v>
      </c>
      <c r="G25" s="12" t="s">
        <v>86</v>
      </c>
      <c r="H25" s="12" t="s">
        <v>32</v>
      </c>
      <c r="I25" s="48">
        <v>1</v>
      </c>
      <c r="J25" s="48" t="s">
        <v>33</v>
      </c>
      <c r="K25" s="48">
        <v>35</v>
      </c>
      <c r="L25" s="48" t="s">
        <v>34</v>
      </c>
      <c r="M25" s="48" t="s">
        <v>34</v>
      </c>
      <c r="N25" s="48" t="s">
        <v>34</v>
      </c>
      <c r="O25" s="48" t="s">
        <v>34</v>
      </c>
      <c r="P25" s="50" t="s">
        <v>36</v>
      </c>
      <c r="Q25" s="50" t="s">
        <v>58</v>
      </c>
      <c r="R25" s="50" t="s">
        <v>48</v>
      </c>
      <c r="S25" s="53"/>
      <c r="T25" s="12" t="s">
        <v>38</v>
      </c>
      <c r="U25" s="57">
        <v>1</v>
      </c>
      <c r="V25" s="12"/>
      <c r="W25" s="12"/>
      <c r="X25" s="58"/>
    </row>
    <row r="26" spans="1:24" s="3" customFormat="1" ht="46.5" customHeight="1">
      <c r="A26" s="16">
        <f t="shared" si="1"/>
        <v>204</v>
      </c>
      <c r="B26" s="13" t="s">
        <v>96</v>
      </c>
      <c r="C26" s="14">
        <f t="shared" si="0"/>
        <v>1</v>
      </c>
      <c r="D26" s="17" t="s">
        <v>97</v>
      </c>
      <c r="E26" s="42" t="s">
        <v>30</v>
      </c>
      <c r="F26" s="14">
        <f>_xlfn.COUNTIFS(D$3:D26,D26,A$3:A26,A26)</f>
        <v>1</v>
      </c>
      <c r="G26" s="12" t="s">
        <v>98</v>
      </c>
      <c r="H26" s="12" t="s">
        <v>32</v>
      </c>
      <c r="I26" s="48">
        <v>1</v>
      </c>
      <c r="J26" s="48" t="s">
        <v>33</v>
      </c>
      <c r="K26" s="48">
        <v>35</v>
      </c>
      <c r="L26" s="48" t="s">
        <v>34</v>
      </c>
      <c r="M26" s="48" t="s">
        <v>34</v>
      </c>
      <c r="N26" s="48" t="s">
        <v>34</v>
      </c>
      <c r="O26" s="48" t="s">
        <v>34</v>
      </c>
      <c r="P26" s="50" t="s">
        <v>36</v>
      </c>
      <c r="Q26" s="50" t="s">
        <v>58</v>
      </c>
      <c r="R26" s="50" t="s">
        <v>43</v>
      </c>
      <c r="S26" s="53"/>
      <c r="T26" s="12" t="s">
        <v>38</v>
      </c>
      <c r="U26" s="57">
        <v>1</v>
      </c>
      <c r="V26" s="12"/>
      <c r="W26" s="12"/>
      <c r="X26" s="58"/>
    </row>
    <row r="27" spans="1:24" s="3" customFormat="1" ht="45.75" customHeight="1">
      <c r="A27" s="16">
        <f t="shared" si="1"/>
        <v>205</v>
      </c>
      <c r="B27" s="12" t="s">
        <v>99</v>
      </c>
      <c r="C27" s="14">
        <f t="shared" si="0"/>
        <v>1</v>
      </c>
      <c r="D27" s="12" t="s">
        <v>100</v>
      </c>
      <c r="E27" s="12" t="s">
        <v>30</v>
      </c>
      <c r="F27" s="14">
        <f>_xlfn.COUNTIFS(D$3:D27,D27,A$3:A27,A27)</f>
        <v>1</v>
      </c>
      <c r="G27" s="12" t="s">
        <v>86</v>
      </c>
      <c r="H27" s="12" t="s">
        <v>32</v>
      </c>
      <c r="I27" s="12">
        <v>2</v>
      </c>
      <c r="J27" s="48" t="s">
        <v>33</v>
      </c>
      <c r="K27" s="12">
        <v>35</v>
      </c>
      <c r="L27" s="12" t="s">
        <v>34</v>
      </c>
      <c r="M27" s="12" t="s">
        <v>34</v>
      </c>
      <c r="N27" s="12" t="s">
        <v>34</v>
      </c>
      <c r="O27" s="12" t="s">
        <v>34</v>
      </c>
      <c r="P27" s="12" t="s">
        <v>36</v>
      </c>
      <c r="Q27" s="12" t="s">
        <v>58</v>
      </c>
      <c r="R27" s="12" t="s">
        <v>48</v>
      </c>
      <c r="S27" s="12"/>
      <c r="T27" s="12" t="s">
        <v>38</v>
      </c>
      <c r="U27" s="57">
        <v>1</v>
      </c>
      <c r="V27" s="12"/>
      <c r="W27" s="12"/>
      <c r="X27" s="60"/>
    </row>
    <row r="28" spans="1:24" s="3" customFormat="1" ht="51" customHeight="1">
      <c r="A28" s="16">
        <f t="shared" si="1"/>
        <v>205</v>
      </c>
      <c r="B28" s="12" t="s">
        <v>99</v>
      </c>
      <c r="C28" s="14">
        <f t="shared" si="0"/>
        <v>2</v>
      </c>
      <c r="D28" s="12" t="s">
        <v>101</v>
      </c>
      <c r="E28" s="12" t="s">
        <v>30</v>
      </c>
      <c r="F28" s="14">
        <f>_xlfn.COUNTIFS(D$3:D28,D28,A$3:A28,A28)</f>
        <v>1</v>
      </c>
      <c r="G28" s="12" t="s">
        <v>31</v>
      </c>
      <c r="H28" s="12" t="s">
        <v>32</v>
      </c>
      <c r="I28" s="12">
        <v>1</v>
      </c>
      <c r="J28" s="48" t="s">
        <v>33</v>
      </c>
      <c r="K28" s="12">
        <v>35</v>
      </c>
      <c r="L28" s="12" t="s">
        <v>34</v>
      </c>
      <c r="M28" s="12" t="s">
        <v>34</v>
      </c>
      <c r="N28" s="12" t="s">
        <v>34</v>
      </c>
      <c r="O28" s="12" t="s">
        <v>34</v>
      </c>
      <c r="P28" s="12" t="s">
        <v>36</v>
      </c>
      <c r="Q28" s="12" t="s">
        <v>58</v>
      </c>
      <c r="R28" s="12" t="s">
        <v>37</v>
      </c>
      <c r="S28" s="12"/>
      <c r="T28" s="12" t="s">
        <v>38</v>
      </c>
      <c r="U28" s="57">
        <v>1</v>
      </c>
      <c r="V28" s="12"/>
      <c r="W28" s="12"/>
      <c r="X28" s="60"/>
    </row>
    <row r="29" spans="1:24" s="3" customFormat="1" ht="48" customHeight="1">
      <c r="A29" s="16">
        <f t="shared" si="1"/>
        <v>206</v>
      </c>
      <c r="B29" s="12" t="s">
        <v>102</v>
      </c>
      <c r="C29" s="14">
        <f t="shared" si="0"/>
        <v>1</v>
      </c>
      <c r="D29" s="12" t="s">
        <v>103</v>
      </c>
      <c r="E29" s="12" t="s">
        <v>30</v>
      </c>
      <c r="F29" s="14">
        <f>_xlfn.COUNTIFS(D$3:D29,D29,A$3:A29,A29)</f>
        <v>1</v>
      </c>
      <c r="G29" s="12" t="s">
        <v>104</v>
      </c>
      <c r="H29" s="12" t="s">
        <v>32</v>
      </c>
      <c r="I29" s="12">
        <v>1</v>
      </c>
      <c r="J29" s="48" t="s">
        <v>33</v>
      </c>
      <c r="K29" s="12">
        <v>35</v>
      </c>
      <c r="L29" s="12" t="s">
        <v>34</v>
      </c>
      <c r="M29" s="12" t="s">
        <v>34</v>
      </c>
      <c r="N29" s="12" t="s">
        <v>34</v>
      </c>
      <c r="O29" s="12" t="s">
        <v>34</v>
      </c>
      <c r="P29" s="12" t="s">
        <v>36</v>
      </c>
      <c r="Q29" s="12" t="s">
        <v>58</v>
      </c>
      <c r="R29" s="12" t="s">
        <v>105</v>
      </c>
      <c r="S29" s="12"/>
      <c r="T29" s="12" t="s">
        <v>38</v>
      </c>
      <c r="U29" s="57">
        <v>1</v>
      </c>
      <c r="V29" s="12"/>
      <c r="W29" s="12"/>
      <c r="X29" s="60"/>
    </row>
    <row r="30" spans="1:24" s="3" customFormat="1" ht="45" customHeight="1">
      <c r="A30" s="16">
        <f t="shared" si="1"/>
        <v>206</v>
      </c>
      <c r="B30" s="18" t="s">
        <v>102</v>
      </c>
      <c r="C30" s="14">
        <f t="shared" si="0"/>
        <v>1</v>
      </c>
      <c r="D30" s="19" t="s">
        <v>103</v>
      </c>
      <c r="E30" s="43" t="s">
        <v>30</v>
      </c>
      <c r="F30" s="14">
        <f>_xlfn.COUNTIFS(D$3:D30,D30,A$3:A30,A30)</f>
        <v>2</v>
      </c>
      <c r="G30" s="12" t="s">
        <v>106</v>
      </c>
      <c r="H30" s="12" t="s">
        <v>32</v>
      </c>
      <c r="I30" s="12">
        <v>1</v>
      </c>
      <c r="J30" s="48" t="s">
        <v>33</v>
      </c>
      <c r="K30" s="12">
        <v>35</v>
      </c>
      <c r="L30" s="12" t="s">
        <v>34</v>
      </c>
      <c r="M30" s="12" t="s">
        <v>34</v>
      </c>
      <c r="N30" s="12" t="s">
        <v>34</v>
      </c>
      <c r="O30" s="51" t="s">
        <v>34</v>
      </c>
      <c r="P30" s="12" t="s">
        <v>36</v>
      </c>
      <c r="Q30" s="12" t="s">
        <v>58</v>
      </c>
      <c r="R30" s="12" t="s">
        <v>34</v>
      </c>
      <c r="S30" s="12"/>
      <c r="T30" s="12" t="s">
        <v>38</v>
      </c>
      <c r="U30" s="57">
        <v>1</v>
      </c>
      <c r="V30" s="12"/>
      <c r="W30" s="12"/>
      <c r="X30" s="60"/>
    </row>
    <row r="31" spans="1:24" s="3" customFormat="1" ht="48" customHeight="1">
      <c r="A31" s="16">
        <f t="shared" si="1"/>
        <v>207</v>
      </c>
      <c r="B31" s="20" t="s">
        <v>107</v>
      </c>
      <c r="C31" s="14">
        <f t="shared" si="0"/>
        <v>1</v>
      </c>
      <c r="D31" s="21" t="s">
        <v>108</v>
      </c>
      <c r="E31" s="43" t="s">
        <v>30</v>
      </c>
      <c r="F31" s="14">
        <f>_xlfn.COUNTIFS(D$3:D31,D31,A$3:A31,A31)</f>
        <v>1</v>
      </c>
      <c r="G31" s="12" t="s">
        <v>109</v>
      </c>
      <c r="H31" s="12" t="s">
        <v>32</v>
      </c>
      <c r="I31" s="12">
        <v>1</v>
      </c>
      <c r="J31" s="48" t="s">
        <v>33</v>
      </c>
      <c r="K31" s="12">
        <v>35</v>
      </c>
      <c r="L31" s="12" t="s">
        <v>34</v>
      </c>
      <c r="M31" s="12" t="s">
        <v>34</v>
      </c>
      <c r="N31" s="12" t="s">
        <v>34</v>
      </c>
      <c r="O31" s="51" t="s">
        <v>34</v>
      </c>
      <c r="P31" s="12" t="s">
        <v>36</v>
      </c>
      <c r="Q31" s="12" t="s">
        <v>58</v>
      </c>
      <c r="R31" s="12" t="s">
        <v>110</v>
      </c>
      <c r="S31" s="12"/>
      <c r="T31" s="12" t="s">
        <v>38</v>
      </c>
      <c r="U31" s="57">
        <v>1</v>
      </c>
      <c r="V31" s="12"/>
      <c r="W31" s="12"/>
      <c r="X31" s="60"/>
    </row>
    <row r="32" spans="1:24" s="3" customFormat="1" ht="48" customHeight="1">
      <c r="A32" s="16">
        <f t="shared" si="1"/>
        <v>207</v>
      </c>
      <c r="B32" s="12" t="s">
        <v>107</v>
      </c>
      <c r="C32" s="14">
        <f t="shared" si="0"/>
        <v>2</v>
      </c>
      <c r="D32" s="22" t="s">
        <v>111</v>
      </c>
      <c r="E32" s="43" t="s">
        <v>30</v>
      </c>
      <c r="F32" s="14">
        <f>_xlfn.COUNTIFS(D$3:D32,D32,A$3:A32,A32)</f>
        <v>1</v>
      </c>
      <c r="G32" s="12" t="s">
        <v>112</v>
      </c>
      <c r="H32" s="12" t="s">
        <v>32</v>
      </c>
      <c r="I32" s="12">
        <v>1</v>
      </c>
      <c r="J32" s="48" t="s">
        <v>33</v>
      </c>
      <c r="K32" s="12">
        <v>35</v>
      </c>
      <c r="L32" s="12" t="s">
        <v>34</v>
      </c>
      <c r="M32" s="12" t="s">
        <v>34</v>
      </c>
      <c r="N32" s="12" t="s">
        <v>34</v>
      </c>
      <c r="O32" s="51" t="s">
        <v>34</v>
      </c>
      <c r="P32" s="12" t="s">
        <v>36</v>
      </c>
      <c r="Q32" s="12" t="s">
        <v>58</v>
      </c>
      <c r="R32" s="12" t="s">
        <v>113</v>
      </c>
      <c r="S32" s="12"/>
      <c r="T32" s="12" t="s">
        <v>38</v>
      </c>
      <c r="U32" s="57">
        <v>1</v>
      </c>
      <c r="V32" s="12"/>
      <c r="W32" s="12"/>
      <c r="X32" s="60"/>
    </row>
    <row r="33" spans="1:24" s="3" customFormat="1" ht="48" customHeight="1">
      <c r="A33" s="16">
        <f t="shared" si="1"/>
        <v>208</v>
      </c>
      <c r="B33" s="12" t="s">
        <v>114</v>
      </c>
      <c r="C33" s="14">
        <f t="shared" si="0"/>
        <v>1</v>
      </c>
      <c r="D33" s="22" t="s">
        <v>115</v>
      </c>
      <c r="E33" s="43" t="s">
        <v>30</v>
      </c>
      <c r="F33" s="14">
        <f>_xlfn.COUNTIFS(D$3:D33,D33,A$3:A33,A33)</f>
        <v>1</v>
      </c>
      <c r="G33" s="12" t="s">
        <v>116</v>
      </c>
      <c r="H33" s="12" t="s">
        <v>32</v>
      </c>
      <c r="I33" s="12">
        <v>1</v>
      </c>
      <c r="J33" s="48" t="s">
        <v>33</v>
      </c>
      <c r="K33" s="12">
        <v>35</v>
      </c>
      <c r="L33" s="12" t="s">
        <v>34</v>
      </c>
      <c r="M33" s="12" t="s">
        <v>34</v>
      </c>
      <c r="N33" s="12" t="s">
        <v>34</v>
      </c>
      <c r="O33" s="51" t="s">
        <v>34</v>
      </c>
      <c r="P33" s="12" t="s">
        <v>36</v>
      </c>
      <c r="Q33" s="12" t="s">
        <v>58</v>
      </c>
      <c r="R33" s="12" t="s">
        <v>77</v>
      </c>
      <c r="S33" s="12"/>
      <c r="T33" s="12" t="s">
        <v>38</v>
      </c>
      <c r="U33" s="57">
        <v>1</v>
      </c>
      <c r="V33" s="12"/>
      <c r="W33" s="12"/>
      <c r="X33" s="60"/>
    </row>
    <row r="34" spans="1:24" s="3" customFormat="1" ht="48.75" customHeight="1">
      <c r="A34" s="16">
        <f t="shared" si="1"/>
        <v>208</v>
      </c>
      <c r="B34" s="23" t="s">
        <v>114</v>
      </c>
      <c r="C34" s="14">
        <f t="shared" si="0"/>
        <v>1</v>
      </c>
      <c r="D34" s="24" t="s">
        <v>115</v>
      </c>
      <c r="E34" s="43" t="s">
        <v>30</v>
      </c>
      <c r="F34" s="14">
        <f>_xlfn.COUNTIFS(D$3:D34,D34,A$3:A34,A34)</f>
        <v>2</v>
      </c>
      <c r="G34" s="12" t="s">
        <v>117</v>
      </c>
      <c r="H34" s="12" t="s">
        <v>32</v>
      </c>
      <c r="I34" s="12">
        <v>1</v>
      </c>
      <c r="J34" s="48" t="s">
        <v>33</v>
      </c>
      <c r="K34" s="12">
        <v>35</v>
      </c>
      <c r="L34" s="12" t="s">
        <v>34</v>
      </c>
      <c r="M34" s="12" t="s">
        <v>34</v>
      </c>
      <c r="N34" s="12" t="s">
        <v>34</v>
      </c>
      <c r="O34" s="51" t="s">
        <v>34</v>
      </c>
      <c r="P34" s="12" t="s">
        <v>36</v>
      </c>
      <c r="Q34" s="12" t="s">
        <v>58</v>
      </c>
      <c r="R34" s="12" t="s">
        <v>69</v>
      </c>
      <c r="S34" s="12"/>
      <c r="T34" s="12" t="s">
        <v>38</v>
      </c>
      <c r="U34" s="57">
        <v>1</v>
      </c>
      <c r="V34" s="12"/>
      <c r="W34" s="12"/>
      <c r="X34" s="60"/>
    </row>
    <row r="35" spans="1:24" s="3" customFormat="1" ht="48" customHeight="1">
      <c r="A35" s="16">
        <f t="shared" si="1"/>
        <v>209</v>
      </c>
      <c r="B35" s="23" t="s">
        <v>118</v>
      </c>
      <c r="C35" s="14">
        <f t="shared" si="0"/>
        <v>1</v>
      </c>
      <c r="D35" s="24" t="s">
        <v>119</v>
      </c>
      <c r="E35" s="43" t="s">
        <v>30</v>
      </c>
      <c r="F35" s="14">
        <f>_xlfn.COUNTIFS(D$3:D35,D35,A$3:A35,A35)</f>
        <v>1</v>
      </c>
      <c r="G35" s="12" t="s">
        <v>31</v>
      </c>
      <c r="H35" s="12" t="s">
        <v>32</v>
      </c>
      <c r="I35" s="12">
        <v>1</v>
      </c>
      <c r="J35" s="48" t="s">
        <v>33</v>
      </c>
      <c r="K35" s="12">
        <v>35</v>
      </c>
      <c r="L35" s="12" t="s">
        <v>34</v>
      </c>
      <c r="M35" s="12" t="s">
        <v>34</v>
      </c>
      <c r="N35" s="12" t="s">
        <v>34</v>
      </c>
      <c r="O35" s="51" t="s">
        <v>34</v>
      </c>
      <c r="P35" s="12" t="s">
        <v>36</v>
      </c>
      <c r="Q35" s="12" t="s">
        <v>58</v>
      </c>
      <c r="R35" s="12" t="s">
        <v>37</v>
      </c>
      <c r="S35" s="12"/>
      <c r="T35" s="12" t="s">
        <v>38</v>
      </c>
      <c r="U35" s="57">
        <v>1</v>
      </c>
      <c r="V35" s="12"/>
      <c r="W35" s="12"/>
      <c r="X35" s="60"/>
    </row>
    <row r="36" spans="1:24" s="3" customFormat="1" ht="42.75" customHeight="1">
      <c r="A36" s="16">
        <f t="shared" si="1"/>
        <v>210</v>
      </c>
      <c r="B36" s="23" t="s">
        <v>120</v>
      </c>
      <c r="C36" s="14">
        <f t="shared" si="0"/>
        <v>1</v>
      </c>
      <c r="D36" s="24" t="s">
        <v>121</v>
      </c>
      <c r="E36" s="43" t="s">
        <v>30</v>
      </c>
      <c r="F36" s="14">
        <f>_xlfn.COUNTIFS(D$3:D36,D36,A$3:A36,A36)</f>
        <v>1</v>
      </c>
      <c r="G36" s="12" t="s">
        <v>122</v>
      </c>
      <c r="H36" s="12" t="s">
        <v>32</v>
      </c>
      <c r="I36" s="12">
        <v>1</v>
      </c>
      <c r="J36" s="48" t="s">
        <v>33</v>
      </c>
      <c r="K36" s="12">
        <v>35</v>
      </c>
      <c r="L36" s="12" t="s">
        <v>34</v>
      </c>
      <c r="M36" s="12" t="s">
        <v>34</v>
      </c>
      <c r="N36" s="12" t="s">
        <v>34</v>
      </c>
      <c r="O36" s="51" t="s">
        <v>34</v>
      </c>
      <c r="P36" s="12" t="s">
        <v>36</v>
      </c>
      <c r="Q36" s="12" t="s">
        <v>58</v>
      </c>
      <c r="R36" s="12" t="s">
        <v>123</v>
      </c>
      <c r="S36" s="12"/>
      <c r="T36" s="12" t="s">
        <v>38</v>
      </c>
      <c r="U36" s="57">
        <v>1</v>
      </c>
      <c r="V36" s="12"/>
      <c r="W36" s="12"/>
      <c r="X36" s="60"/>
    </row>
    <row r="37" spans="1:24" s="3" customFormat="1" ht="54.75" customHeight="1">
      <c r="A37" s="16">
        <f t="shared" si="1"/>
        <v>210</v>
      </c>
      <c r="B37" s="25" t="s">
        <v>120</v>
      </c>
      <c r="C37" s="14">
        <f t="shared" si="0"/>
        <v>1</v>
      </c>
      <c r="D37" s="26" t="s">
        <v>121</v>
      </c>
      <c r="E37" s="43" t="s">
        <v>30</v>
      </c>
      <c r="F37" s="14">
        <f>_xlfn.COUNTIFS(D$3:D37,D37,A$3:A37,A37)</f>
        <v>2</v>
      </c>
      <c r="G37" s="12" t="s">
        <v>124</v>
      </c>
      <c r="H37" s="12" t="s">
        <v>32</v>
      </c>
      <c r="I37" s="12">
        <v>1</v>
      </c>
      <c r="J37" s="48" t="s">
        <v>33</v>
      </c>
      <c r="K37" s="12">
        <v>35</v>
      </c>
      <c r="L37" s="12" t="s">
        <v>34</v>
      </c>
      <c r="M37" s="12" t="s">
        <v>34</v>
      </c>
      <c r="N37" s="12" t="s">
        <v>34</v>
      </c>
      <c r="O37" s="51" t="s">
        <v>34</v>
      </c>
      <c r="P37" s="12" t="s">
        <v>36</v>
      </c>
      <c r="Q37" s="12" t="s">
        <v>58</v>
      </c>
      <c r="R37" s="12" t="s">
        <v>125</v>
      </c>
      <c r="S37" s="12"/>
      <c r="T37" s="12" t="s">
        <v>38</v>
      </c>
      <c r="U37" s="57">
        <v>1</v>
      </c>
      <c r="V37" s="12"/>
      <c r="W37" s="12"/>
      <c r="X37" s="60"/>
    </row>
    <row r="38" spans="1:24" s="3" customFormat="1" ht="49.5" customHeight="1">
      <c r="A38" s="16">
        <f t="shared" si="1"/>
        <v>211</v>
      </c>
      <c r="B38" s="25" t="s">
        <v>126</v>
      </c>
      <c r="C38" s="14">
        <f t="shared" si="0"/>
        <v>1</v>
      </c>
      <c r="D38" s="27" t="s">
        <v>127</v>
      </c>
      <c r="E38" s="43" t="s">
        <v>128</v>
      </c>
      <c r="F38" s="14">
        <f>_xlfn.COUNTIFS(D$3:D38,D38,A$3:A38,A38)</f>
        <v>1</v>
      </c>
      <c r="G38" s="12" t="s">
        <v>129</v>
      </c>
      <c r="H38" s="12" t="s">
        <v>32</v>
      </c>
      <c r="I38" s="12">
        <v>1</v>
      </c>
      <c r="J38" s="48" t="s">
        <v>33</v>
      </c>
      <c r="K38" s="12">
        <v>35</v>
      </c>
      <c r="L38" s="12" t="s">
        <v>34</v>
      </c>
      <c r="M38" s="12" t="s">
        <v>34</v>
      </c>
      <c r="N38" s="12" t="s">
        <v>34</v>
      </c>
      <c r="O38" s="51" t="s">
        <v>34</v>
      </c>
      <c r="P38" s="12" t="s">
        <v>36</v>
      </c>
      <c r="Q38" s="12" t="s">
        <v>58</v>
      </c>
      <c r="R38" s="12" t="s">
        <v>48</v>
      </c>
      <c r="S38" s="12" t="s">
        <v>130</v>
      </c>
      <c r="T38" s="12" t="s">
        <v>38</v>
      </c>
      <c r="U38" s="57">
        <v>1</v>
      </c>
      <c r="V38" s="12"/>
      <c r="W38" s="12"/>
      <c r="X38" s="60"/>
    </row>
    <row r="39" spans="1:24" s="3" customFormat="1" ht="49.5" customHeight="1">
      <c r="A39" s="16">
        <f t="shared" si="1"/>
        <v>211</v>
      </c>
      <c r="B39" s="25" t="s">
        <v>126</v>
      </c>
      <c r="C39" s="14">
        <f t="shared" si="0"/>
        <v>2</v>
      </c>
      <c r="D39" s="27" t="s">
        <v>131</v>
      </c>
      <c r="E39" s="43" t="s">
        <v>30</v>
      </c>
      <c r="F39" s="14">
        <f>_xlfn.COUNTIFS(D$3:D39,D39,A$3:A39,A39)</f>
        <v>1</v>
      </c>
      <c r="G39" s="12" t="s">
        <v>31</v>
      </c>
      <c r="H39" s="12" t="s">
        <v>32</v>
      </c>
      <c r="I39" s="12">
        <v>1</v>
      </c>
      <c r="J39" s="48" t="s">
        <v>33</v>
      </c>
      <c r="K39" s="12">
        <v>35</v>
      </c>
      <c r="L39" s="12" t="s">
        <v>34</v>
      </c>
      <c r="M39" s="12" t="s">
        <v>34</v>
      </c>
      <c r="N39" s="12" t="s">
        <v>34</v>
      </c>
      <c r="O39" s="51" t="s">
        <v>34</v>
      </c>
      <c r="P39" s="12" t="s">
        <v>36</v>
      </c>
      <c r="Q39" s="12" t="s">
        <v>58</v>
      </c>
      <c r="R39" s="12" t="s">
        <v>37</v>
      </c>
      <c r="S39" s="12"/>
      <c r="T39" s="12" t="s">
        <v>38</v>
      </c>
      <c r="U39" s="57">
        <v>1</v>
      </c>
      <c r="V39" s="12"/>
      <c r="W39" s="12"/>
      <c r="X39" s="60"/>
    </row>
    <row r="40" spans="1:24" s="3" customFormat="1" ht="42" customHeight="1">
      <c r="A40" s="16">
        <f t="shared" si="1"/>
        <v>212</v>
      </c>
      <c r="B40" s="25" t="s">
        <v>132</v>
      </c>
      <c r="C40" s="14">
        <f t="shared" si="0"/>
        <v>1</v>
      </c>
      <c r="D40" s="27" t="s">
        <v>133</v>
      </c>
      <c r="E40" s="43" t="s">
        <v>30</v>
      </c>
      <c r="F40" s="14">
        <f>_xlfn.COUNTIFS(D$3:D40,D40,A$3:A40,A40)</f>
        <v>1</v>
      </c>
      <c r="G40" s="12" t="s">
        <v>134</v>
      </c>
      <c r="H40" s="12" t="s">
        <v>32</v>
      </c>
      <c r="I40" s="12">
        <v>1</v>
      </c>
      <c r="J40" s="48" t="s">
        <v>33</v>
      </c>
      <c r="K40" s="12">
        <v>35</v>
      </c>
      <c r="L40" s="12" t="s">
        <v>34</v>
      </c>
      <c r="M40" s="12" t="s">
        <v>34</v>
      </c>
      <c r="N40" s="12" t="s">
        <v>34</v>
      </c>
      <c r="O40" s="51" t="s">
        <v>34</v>
      </c>
      <c r="P40" s="12" t="s">
        <v>36</v>
      </c>
      <c r="Q40" s="12" t="s">
        <v>58</v>
      </c>
      <c r="R40" s="12" t="s">
        <v>77</v>
      </c>
      <c r="S40" s="12"/>
      <c r="T40" s="12" t="s">
        <v>38</v>
      </c>
      <c r="U40" s="57">
        <v>1</v>
      </c>
      <c r="V40" s="12"/>
      <c r="W40" s="12"/>
      <c r="X40" s="60"/>
    </row>
    <row r="41" spans="1:24" s="3" customFormat="1" ht="91.5" customHeight="1">
      <c r="A41" s="16">
        <f t="shared" si="1"/>
        <v>212</v>
      </c>
      <c r="B41" s="25" t="s">
        <v>132</v>
      </c>
      <c r="C41" s="14">
        <f t="shared" si="0"/>
        <v>2</v>
      </c>
      <c r="D41" s="27" t="s">
        <v>135</v>
      </c>
      <c r="E41" s="43" t="s">
        <v>30</v>
      </c>
      <c r="F41" s="14">
        <f>_xlfn.COUNTIFS(D$3:D41,D41,A$3:A41,A41)</f>
        <v>1</v>
      </c>
      <c r="G41" s="12" t="s">
        <v>136</v>
      </c>
      <c r="H41" s="12" t="s">
        <v>32</v>
      </c>
      <c r="I41" s="12">
        <v>1</v>
      </c>
      <c r="J41" s="48" t="s">
        <v>33</v>
      </c>
      <c r="K41" s="12">
        <v>35</v>
      </c>
      <c r="L41" s="12" t="s">
        <v>34</v>
      </c>
      <c r="M41" s="12" t="s">
        <v>34</v>
      </c>
      <c r="N41" s="12" t="s">
        <v>34</v>
      </c>
      <c r="O41" s="51" t="s">
        <v>34</v>
      </c>
      <c r="P41" s="12" t="s">
        <v>36</v>
      </c>
      <c r="Q41" s="12" t="s">
        <v>58</v>
      </c>
      <c r="R41" s="12" t="s">
        <v>137</v>
      </c>
      <c r="S41" s="12" t="s">
        <v>138</v>
      </c>
      <c r="T41" s="12" t="s">
        <v>38</v>
      </c>
      <c r="U41" s="57">
        <v>1</v>
      </c>
      <c r="V41" s="12"/>
      <c r="W41" s="12"/>
      <c r="X41" s="60"/>
    </row>
    <row r="42" spans="1:24" s="3" customFormat="1" ht="40.5" customHeight="1">
      <c r="A42" s="16">
        <f t="shared" si="1"/>
        <v>212</v>
      </c>
      <c r="B42" s="25" t="s">
        <v>132</v>
      </c>
      <c r="C42" s="14">
        <f t="shared" si="0"/>
        <v>3</v>
      </c>
      <c r="D42" s="27" t="s">
        <v>139</v>
      </c>
      <c r="E42" s="43" t="s">
        <v>30</v>
      </c>
      <c r="F42" s="14">
        <f>_xlfn.COUNTIFS(D$3:D42,D42,A$3:A42,A42)</f>
        <v>1</v>
      </c>
      <c r="G42" s="12" t="s">
        <v>140</v>
      </c>
      <c r="H42" s="12" t="s">
        <v>32</v>
      </c>
      <c r="I42" s="12">
        <v>1</v>
      </c>
      <c r="J42" s="48" t="s">
        <v>33</v>
      </c>
      <c r="K42" s="12">
        <v>35</v>
      </c>
      <c r="L42" s="12" t="s">
        <v>34</v>
      </c>
      <c r="M42" s="12" t="s">
        <v>34</v>
      </c>
      <c r="N42" s="12" t="s">
        <v>34</v>
      </c>
      <c r="O42" s="51" t="s">
        <v>34</v>
      </c>
      <c r="P42" s="12" t="s">
        <v>36</v>
      </c>
      <c r="Q42" s="12" t="s">
        <v>58</v>
      </c>
      <c r="R42" s="12" t="s">
        <v>69</v>
      </c>
      <c r="S42" s="12"/>
      <c r="T42" s="12" t="s">
        <v>38</v>
      </c>
      <c r="U42" s="57">
        <v>1</v>
      </c>
      <c r="V42" s="12"/>
      <c r="W42" s="12"/>
      <c r="X42" s="60"/>
    </row>
    <row r="43" spans="1:24" s="3" customFormat="1" ht="40.5" customHeight="1">
      <c r="A43" s="16">
        <f t="shared" si="1"/>
        <v>213</v>
      </c>
      <c r="B43" s="25" t="s">
        <v>141</v>
      </c>
      <c r="C43" s="14">
        <f t="shared" si="0"/>
        <v>1</v>
      </c>
      <c r="D43" s="28" t="s">
        <v>142</v>
      </c>
      <c r="E43" s="43" t="s">
        <v>30</v>
      </c>
      <c r="F43" s="14">
        <f>_xlfn.COUNTIFS(D$3:D43,D43,A$3:A43,A43)</f>
        <v>1</v>
      </c>
      <c r="G43" s="12" t="s">
        <v>143</v>
      </c>
      <c r="H43" s="12" t="s">
        <v>32</v>
      </c>
      <c r="I43" s="12">
        <v>1</v>
      </c>
      <c r="J43" s="48" t="s">
        <v>33</v>
      </c>
      <c r="K43" s="12">
        <v>35</v>
      </c>
      <c r="L43" s="12" t="s">
        <v>34</v>
      </c>
      <c r="M43" s="12" t="s">
        <v>34</v>
      </c>
      <c r="N43" s="12" t="s">
        <v>34</v>
      </c>
      <c r="O43" s="51" t="s">
        <v>34</v>
      </c>
      <c r="P43" s="12" t="s">
        <v>36</v>
      </c>
      <c r="Q43" s="12" t="s">
        <v>58</v>
      </c>
      <c r="R43" s="12" t="s">
        <v>48</v>
      </c>
      <c r="S43" s="12"/>
      <c r="T43" s="12" t="s">
        <v>38</v>
      </c>
      <c r="U43" s="57">
        <v>1</v>
      </c>
      <c r="V43" s="12"/>
      <c r="W43" s="12"/>
      <c r="X43" s="60"/>
    </row>
    <row r="44" spans="1:24" s="3" customFormat="1" ht="51.75" customHeight="1">
      <c r="A44" s="16">
        <f t="shared" si="1"/>
        <v>213</v>
      </c>
      <c r="B44" s="25" t="s">
        <v>141</v>
      </c>
      <c r="C44" s="14">
        <f t="shared" si="0"/>
        <v>2</v>
      </c>
      <c r="D44" s="28" t="s">
        <v>144</v>
      </c>
      <c r="E44" s="43" t="s">
        <v>30</v>
      </c>
      <c r="F44" s="14">
        <f>_xlfn.COUNTIFS(D$3:D44,D44,A$3:A44,A44)</f>
        <v>1</v>
      </c>
      <c r="G44" s="12" t="s">
        <v>109</v>
      </c>
      <c r="H44" s="12" t="s">
        <v>32</v>
      </c>
      <c r="I44" s="12">
        <v>1</v>
      </c>
      <c r="J44" s="48" t="s">
        <v>65</v>
      </c>
      <c r="K44" s="12">
        <v>35</v>
      </c>
      <c r="L44" s="12" t="s">
        <v>34</v>
      </c>
      <c r="M44" s="12" t="s">
        <v>34</v>
      </c>
      <c r="N44" s="12" t="s">
        <v>34</v>
      </c>
      <c r="O44" s="51" t="s">
        <v>34</v>
      </c>
      <c r="P44" s="12" t="s">
        <v>66</v>
      </c>
      <c r="Q44" s="12" t="s">
        <v>34</v>
      </c>
      <c r="R44" s="12" t="s">
        <v>34</v>
      </c>
      <c r="S44" s="12"/>
      <c r="T44" s="12" t="s">
        <v>38</v>
      </c>
      <c r="U44" s="57">
        <v>1</v>
      </c>
      <c r="V44" s="12"/>
      <c r="W44" s="12"/>
      <c r="X44" s="60"/>
    </row>
    <row r="45" spans="1:24" s="3" customFormat="1" ht="40.5" customHeight="1">
      <c r="A45" s="16">
        <f t="shared" si="1"/>
        <v>214</v>
      </c>
      <c r="B45" s="25" t="s">
        <v>145</v>
      </c>
      <c r="C45" s="14">
        <f t="shared" si="0"/>
        <v>1</v>
      </c>
      <c r="D45" s="28" t="s">
        <v>146</v>
      </c>
      <c r="E45" s="43" t="s">
        <v>30</v>
      </c>
      <c r="F45" s="14">
        <f>_xlfn.COUNTIFS(D$3:D45,D45,A$3:A45,A45)</f>
        <v>1</v>
      </c>
      <c r="G45" s="12" t="s">
        <v>147</v>
      </c>
      <c r="H45" s="12" t="s">
        <v>32</v>
      </c>
      <c r="I45" s="12">
        <v>1</v>
      </c>
      <c r="J45" s="48" t="s">
        <v>33</v>
      </c>
      <c r="K45" s="12">
        <v>35</v>
      </c>
      <c r="L45" s="12" t="s">
        <v>34</v>
      </c>
      <c r="M45" s="12" t="s">
        <v>34</v>
      </c>
      <c r="N45" s="12" t="s">
        <v>34</v>
      </c>
      <c r="O45" s="51" t="s">
        <v>34</v>
      </c>
      <c r="P45" s="12" t="s">
        <v>36</v>
      </c>
      <c r="Q45" s="12" t="s">
        <v>58</v>
      </c>
      <c r="R45" s="12" t="s">
        <v>148</v>
      </c>
      <c r="S45" s="12"/>
      <c r="T45" s="12" t="s">
        <v>38</v>
      </c>
      <c r="U45" s="57">
        <v>1</v>
      </c>
      <c r="V45" s="12"/>
      <c r="W45" s="12"/>
      <c r="X45" s="60"/>
    </row>
    <row r="46" spans="1:24" s="3" customFormat="1" ht="40.5" customHeight="1">
      <c r="A46" s="16">
        <f t="shared" si="1"/>
        <v>214</v>
      </c>
      <c r="B46" s="29" t="s">
        <v>145</v>
      </c>
      <c r="C46" s="14">
        <f t="shared" si="0"/>
        <v>2</v>
      </c>
      <c r="D46" s="30" t="s">
        <v>149</v>
      </c>
      <c r="E46" s="43" t="s">
        <v>30</v>
      </c>
      <c r="F46" s="14">
        <f>_xlfn.COUNTIFS(D$3:D46,D46,A$3:A46,A46)</f>
        <v>1</v>
      </c>
      <c r="G46" s="12" t="s">
        <v>94</v>
      </c>
      <c r="H46" s="12" t="s">
        <v>32</v>
      </c>
      <c r="I46" s="12">
        <v>1</v>
      </c>
      <c r="J46" s="48" t="s">
        <v>33</v>
      </c>
      <c r="K46" s="12">
        <v>35</v>
      </c>
      <c r="L46" s="12" t="s">
        <v>34</v>
      </c>
      <c r="M46" s="12" t="s">
        <v>34</v>
      </c>
      <c r="N46" s="12" t="s">
        <v>34</v>
      </c>
      <c r="O46" s="51" t="s">
        <v>34</v>
      </c>
      <c r="P46" s="12" t="s">
        <v>36</v>
      </c>
      <c r="Q46" s="12" t="s">
        <v>58</v>
      </c>
      <c r="R46" s="12" t="s">
        <v>150</v>
      </c>
      <c r="S46" s="12"/>
      <c r="T46" s="12" t="s">
        <v>38</v>
      </c>
      <c r="U46" s="57">
        <v>1</v>
      </c>
      <c r="V46" s="12"/>
      <c r="W46" s="12"/>
      <c r="X46" s="60"/>
    </row>
    <row r="47" spans="1:24" s="3" customFormat="1" ht="40.5" customHeight="1">
      <c r="A47" s="16">
        <f t="shared" si="1"/>
        <v>214</v>
      </c>
      <c r="B47" s="29" t="s">
        <v>145</v>
      </c>
      <c r="C47" s="14">
        <f t="shared" si="0"/>
        <v>3</v>
      </c>
      <c r="D47" s="31" t="s">
        <v>151</v>
      </c>
      <c r="E47" s="43" t="s">
        <v>30</v>
      </c>
      <c r="F47" s="14">
        <f>_xlfn.COUNTIFS(D$3:D47,D47,A$3:A47,A47)</f>
        <v>1</v>
      </c>
      <c r="G47" s="12" t="s">
        <v>109</v>
      </c>
      <c r="H47" s="44" t="s">
        <v>32</v>
      </c>
      <c r="I47" s="12">
        <v>1</v>
      </c>
      <c r="J47" s="48" t="s">
        <v>33</v>
      </c>
      <c r="K47" s="12">
        <v>35</v>
      </c>
      <c r="L47" s="12" t="s">
        <v>34</v>
      </c>
      <c r="M47" s="12" t="s">
        <v>34</v>
      </c>
      <c r="N47" s="12" t="s">
        <v>34</v>
      </c>
      <c r="O47" s="51" t="s">
        <v>34</v>
      </c>
      <c r="P47" s="12" t="s">
        <v>36</v>
      </c>
      <c r="Q47" s="12" t="s">
        <v>58</v>
      </c>
      <c r="R47" s="12" t="s">
        <v>110</v>
      </c>
      <c r="S47" s="12"/>
      <c r="T47" s="12" t="s">
        <v>38</v>
      </c>
      <c r="U47" s="57">
        <v>1</v>
      </c>
      <c r="V47" s="12"/>
      <c r="W47" s="12"/>
      <c r="X47" s="60"/>
    </row>
    <row r="48" spans="1:24" s="3" customFormat="1" ht="50.25" customHeight="1">
      <c r="A48" s="16">
        <f t="shared" si="1"/>
        <v>214</v>
      </c>
      <c r="B48" s="29" t="s">
        <v>145</v>
      </c>
      <c r="C48" s="14">
        <f t="shared" si="0"/>
        <v>4</v>
      </c>
      <c r="D48" s="31" t="s">
        <v>152</v>
      </c>
      <c r="E48" s="43" t="s">
        <v>30</v>
      </c>
      <c r="F48" s="14">
        <f>_xlfn.COUNTIFS(D$3:D48,D48,A$3:A48,A48)</f>
        <v>1</v>
      </c>
      <c r="G48" s="12" t="s">
        <v>153</v>
      </c>
      <c r="H48" s="12" t="s">
        <v>42</v>
      </c>
      <c r="I48" s="12">
        <v>1</v>
      </c>
      <c r="J48" s="48" t="s">
        <v>33</v>
      </c>
      <c r="K48" s="12">
        <v>35</v>
      </c>
      <c r="L48" s="12" t="s">
        <v>34</v>
      </c>
      <c r="M48" s="12" t="s">
        <v>34</v>
      </c>
      <c r="N48" s="12" t="s">
        <v>34</v>
      </c>
      <c r="O48" s="51" t="s">
        <v>34</v>
      </c>
      <c r="P48" s="12" t="s">
        <v>36</v>
      </c>
      <c r="Q48" s="12" t="s">
        <v>58</v>
      </c>
      <c r="R48" s="12" t="s">
        <v>154</v>
      </c>
      <c r="S48" s="12"/>
      <c r="T48" s="12" t="s">
        <v>38</v>
      </c>
      <c r="U48" s="57">
        <v>1</v>
      </c>
      <c r="V48" s="12"/>
      <c r="W48" s="12"/>
      <c r="X48" s="60" t="s">
        <v>155</v>
      </c>
    </row>
    <row r="49" spans="1:24" s="3" customFormat="1" ht="48" customHeight="1">
      <c r="A49" s="16">
        <f t="shared" si="1"/>
        <v>214</v>
      </c>
      <c r="B49" s="29" t="s">
        <v>145</v>
      </c>
      <c r="C49" s="14">
        <f t="shared" si="0"/>
        <v>4</v>
      </c>
      <c r="D49" s="31" t="s">
        <v>152</v>
      </c>
      <c r="E49" s="43" t="s">
        <v>30</v>
      </c>
      <c r="F49" s="14">
        <f>_xlfn.COUNTIFS(D$3:D49,D49,A$3:A49,A49)</f>
        <v>2</v>
      </c>
      <c r="G49" s="12" t="s">
        <v>156</v>
      </c>
      <c r="H49" s="12" t="s">
        <v>32</v>
      </c>
      <c r="I49" s="12">
        <v>1</v>
      </c>
      <c r="J49" s="48" t="s">
        <v>33</v>
      </c>
      <c r="K49" s="12">
        <v>35</v>
      </c>
      <c r="L49" s="12" t="s">
        <v>34</v>
      </c>
      <c r="M49" s="12" t="s">
        <v>34</v>
      </c>
      <c r="N49" s="12" t="s">
        <v>34</v>
      </c>
      <c r="O49" s="51" t="s">
        <v>34</v>
      </c>
      <c r="P49" s="12" t="s">
        <v>36</v>
      </c>
      <c r="Q49" s="12" t="s">
        <v>58</v>
      </c>
      <c r="R49" s="12" t="s">
        <v>157</v>
      </c>
      <c r="S49" s="12"/>
      <c r="T49" s="12" t="s">
        <v>38</v>
      </c>
      <c r="U49" s="57">
        <v>1</v>
      </c>
      <c r="V49" s="12"/>
      <c r="W49" s="12"/>
      <c r="X49" s="60" t="s">
        <v>155</v>
      </c>
    </row>
    <row r="50" spans="1:24" s="3" customFormat="1" ht="40.5" customHeight="1">
      <c r="A50" s="16">
        <f t="shared" si="1"/>
        <v>215</v>
      </c>
      <c r="B50" s="29" t="s">
        <v>158</v>
      </c>
      <c r="C50" s="14">
        <f t="shared" si="0"/>
        <v>1</v>
      </c>
      <c r="D50" s="31" t="s">
        <v>159</v>
      </c>
      <c r="E50" s="43" t="s">
        <v>30</v>
      </c>
      <c r="F50" s="14">
        <f>_xlfn.COUNTIFS(D$3:D50,D50,A$3:A50,A50)</f>
        <v>1</v>
      </c>
      <c r="G50" s="12" t="s">
        <v>160</v>
      </c>
      <c r="H50" s="12" t="s">
        <v>32</v>
      </c>
      <c r="I50" s="12">
        <v>1</v>
      </c>
      <c r="J50" s="48" t="s">
        <v>33</v>
      </c>
      <c r="K50" s="12">
        <v>35</v>
      </c>
      <c r="L50" s="12" t="s">
        <v>34</v>
      </c>
      <c r="M50" s="12" t="s">
        <v>34</v>
      </c>
      <c r="N50" s="12" t="s">
        <v>34</v>
      </c>
      <c r="O50" s="51" t="s">
        <v>34</v>
      </c>
      <c r="P50" s="12" t="s">
        <v>36</v>
      </c>
      <c r="Q50" s="12" t="s">
        <v>58</v>
      </c>
      <c r="R50" s="12" t="s">
        <v>161</v>
      </c>
      <c r="S50" s="12"/>
      <c r="T50" s="12" t="s">
        <v>38</v>
      </c>
      <c r="U50" s="57">
        <v>1</v>
      </c>
      <c r="V50" s="12"/>
      <c r="W50" s="12"/>
      <c r="X50" s="60"/>
    </row>
    <row r="51" spans="1:24" s="3" customFormat="1" ht="39" customHeight="1">
      <c r="A51" s="16">
        <f t="shared" si="1"/>
        <v>215</v>
      </c>
      <c r="B51" s="29" t="s">
        <v>158</v>
      </c>
      <c r="C51" s="14">
        <f t="shared" si="0"/>
        <v>2</v>
      </c>
      <c r="D51" s="31" t="s">
        <v>162</v>
      </c>
      <c r="E51" s="43" t="s">
        <v>30</v>
      </c>
      <c r="F51" s="14">
        <f>_xlfn.COUNTIFS(D$3:D51,D51,A$3:A51,A51)</f>
        <v>1</v>
      </c>
      <c r="G51" s="12" t="s">
        <v>163</v>
      </c>
      <c r="H51" s="12" t="s">
        <v>32</v>
      </c>
      <c r="I51" s="12">
        <v>1</v>
      </c>
      <c r="J51" s="48" t="s">
        <v>33</v>
      </c>
      <c r="K51" s="12">
        <v>35</v>
      </c>
      <c r="L51" s="12" t="s">
        <v>34</v>
      </c>
      <c r="M51" s="12" t="s">
        <v>34</v>
      </c>
      <c r="N51" s="12" t="s">
        <v>34</v>
      </c>
      <c r="O51" s="51" t="s">
        <v>34</v>
      </c>
      <c r="P51" s="12" t="s">
        <v>36</v>
      </c>
      <c r="Q51" s="12" t="s">
        <v>58</v>
      </c>
      <c r="R51" s="12" t="s">
        <v>164</v>
      </c>
      <c r="S51" s="12"/>
      <c r="T51" s="12" t="s">
        <v>38</v>
      </c>
      <c r="U51" s="57">
        <v>1</v>
      </c>
      <c r="V51" s="12"/>
      <c r="W51" s="12"/>
      <c r="X51" s="60"/>
    </row>
    <row r="52" spans="1:24" s="3" customFormat="1" ht="39" customHeight="1">
      <c r="A52" s="16">
        <f t="shared" si="1"/>
        <v>215</v>
      </c>
      <c r="B52" s="29" t="s">
        <v>158</v>
      </c>
      <c r="C52" s="14">
        <f t="shared" si="0"/>
        <v>3</v>
      </c>
      <c r="D52" s="32" t="s">
        <v>165</v>
      </c>
      <c r="E52" s="43" t="s">
        <v>30</v>
      </c>
      <c r="F52" s="14">
        <f>_xlfn.COUNTIFS(D$3:D52,D52,A$3:A52,A52)</f>
        <v>1</v>
      </c>
      <c r="G52" s="12" t="s">
        <v>82</v>
      </c>
      <c r="H52" s="12" t="s">
        <v>32</v>
      </c>
      <c r="I52" s="12">
        <v>1</v>
      </c>
      <c r="J52" s="48" t="s">
        <v>33</v>
      </c>
      <c r="K52" s="12">
        <v>35</v>
      </c>
      <c r="L52" s="12" t="s">
        <v>34</v>
      </c>
      <c r="M52" s="12" t="s">
        <v>34</v>
      </c>
      <c r="N52" s="12" t="s">
        <v>34</v>
      </c>
      <c r="O52" s="51" t="s">
        <v>34</v>
      </c>
      <c r="P52" s="12" t="s">
        <v>36</v>
      </c>
      <c r="Q52" s="12" t="s">
        <v>58</v>
      </c>
      <c r="R52" s="12" t="s">
        <v>83</v>
      </c>
      <c r="S52" s="12"/>
      <c r="T52" s="12" t="s">
        <v>38</v>
      </c>
      <c r="U52" s="57">
        <v>1</v>
      </c>
      <c r="V52" s="12"/>
      <c r="W52" s="12"/>
      <c r="X52" s="60"/>
    </row>
    <row r="53" spans="1:24" s="3" customFormat="1" ht="39" customHeight="1">
      <c r="A53" s="16">
        <f t="shared" si="1"/>
        <v>215</v>
      </c>
      <c r="B53" s="29" t="s">
        <v>158</v>
      </c>
      <c r="C53" s="14">
        <f t="shared" si="0"/>
        <v>4</v>
      </c>
      <c r="D53" s="32" t="s">
        <v>166</v>
      </c>
      <c r="E53" s="43" t="s">
        <v>167</v>
      </c>
      <c r="F53" s="14">
        <f>_xlfn.COUNTIFS(D$3:D53,D53,A$3:A53,A53)</f>
        <v>1</v>
      </c>
      <c r="G53" s="12" t="s">
        <v>160</v>
      </c>
      <c r="H53" s="12" t="s">
        <v>32</v>
      </c>
      <c r="I53" s="12">
        <v>2</v>
      </c>
      <c r="J53" s="48" t="s">
        <v>33</v>
      </c>
      <c r="K53" s="12">
        <v>35</v>
      </c>
      <c r="L53" s="12" t="s">
        <v>34</v>
      </c>
      <c r="M53" s="12" t="s">
        <v>34</v>
      </c>
      <c r="N53" s="12" t="s">
        <v>34</v>
      </c>
      <c r="O53" s="51" t="s">
        <v>34</v>
      </c>
      <c r="P53" s="12" t="s">
        <v>36</v>
      </c>
      <c r="Q53" s="12" t="s">
        <v>58</v>
      </c>
      <c r="R53" s="12" t="s">
        <v>161</v>
      </c>
      <c r="S53" s="12"/>
      <c r="T53" s="12" t="s">
        <v>38</v>
      </c>
      <c r="U53" s="57">
        <v>1</v>
      </c>
      <c r="V53" s="12"/>
      <c r="W53" s="12"/>
      <c r="X53" s="60"/>
    </row>
    <row r="54" spans="1:24" s="3" customFormat="1" ht="45.75" customHeight="1">
      <c r="A54" s="16">
        <f t="shared" si="1"/>
        <v>216</v>
      </c>
      <c r="B54" s="29" t="s">
        <v>168</v>
      </c>
      <c r="C54" s="14">
        <f t="shared" si="0"/>
        <v>1</v>
      </c>
      <c r="D54" s="32" t="s">
        <v>169</v>
      </c>
      <c r="E54" s="43" t="s">
        <v>30</v>
      </c>
      <c r="F54" s="14">
        <f>_xlfn.COUNTIFS(D$3:D54,D54,A$3:A54,A54)</f>
        <v>1</v>
      </c>
      <c r="G54" s="12" t="s">
        <v>170</v>
      </c>
      <c r="H54" s="12" t="s">
        <v>32</v>
      </c>
      <c r="I54" s="12">
        <v>1</v>
      </c>
      <c r="J54" s="48" t="s">
        <v>33</v>
      </c>
      <c r="K54" s="12">
        <v>35</v>
      </c>
      <c r="L54" s="12" t="s">
        <v>47</v>
      </c>
      <c r="M54" s="12" t="s">
        <v>34</v>
      </c>
      <c r="N54" s="12" t="s">
        <v>34</v>
      </c>
      <c r="O54" s="51" t="s">
        <v>34</v>
      </c>
      <c r="P54" s="12" t="s">
        <v>66</v>
      </c>
      <c r="Q54" s="12" t="s">
        <v>34</v>
      </c>
      <c r="R54" s="12" t="s">
        <v>171</v>
      </c>
      <c r="S54" s="12"/>
      <c r="T54" s="12" t="s">
        <v>38</v>
      </c>
      <c r="U54" s="57">
        <v>1</v>
      </c>
      <c r="V54" s="12"/>
      <c r="W54" s="12"/>
      <c r="X54" s="60"/>
    </row>
    <row r="55" spans="1:24" s="3" customFormat="1" ht="45" customHeight="1">
      <c r="A55" s="16">
        <f t="shared" si="1"/>
        <v>216</v>
      </c>
      <c r="B55" s="29" t="s">
        <v>168</v>
      </c>
      <c r="C55" s="14">
        <f t="shared" si="0"/>
        <v>1</v>
      </c>
      <c r="D55" s="33" t="s">
        <v>169</v>
      </c>
      <c r="E55" s="43" t="s">
        <v>30</v>
      </c>
      <c r="F55" s="14">
        <f>_xlfn.COUNTIFS(D$3:D55,D55,A$3:A55,A55)</f>
        <v>2</v>
      </c>
      <c r="G55" s="12" t="s">
        <v>172</v>
      </c>
      <c r="H55" s="12" t="s">
        <v>32</v>
      </c>
      <c r="I55" s="12">
        <v>1</v>
      </c>
      <c r="J55" s="48" t="s">
        <v>33</v>
      </c>
      <c r="K55" s="12">
        <v>35</v>
      </c>
      <c r="L55" s="12" t="s">
        <v>50</v>
      </c>
      <c r="M55" s="12" t="s">
        <v>34</v>
      </c>
      <c r="N55" s="12" t="s">
        <v>34</v>
      </c>
      <c r="O55" s="51" t="s">
        <v>34</v>
      </c>
      <c r="P55" s="12" t="s">
        <v>66</v>
      </c>
      <c r="Q55" s="12" t="s">
        <v>34</v>
      </c>
      <c r="R55" s="12" t="s">
        <v>171</v>
      </c>
      <c r="S55" s="12"/>
      <c r="T55" s="12" t="s">
        <v>38</v>
      </c>
      <c r="U55" s="57">
        <v>1</v>
      </c>
      <c r="V55" s="12"/>
      <c r="W55" s="12"/>
      <c r="X55" s="60"/>
    </row>
    <row r="56" spans="1:24" s="3" customFormat="1" ht="36">
      <c r="A56" s="16">
        <f t="shared" si="1"/>
        <v>216</v>
      </c>
      <c r="B56" s="29" t="s">
        <v>168</v>
      </c>
      <c r="C56" s="14">
        <f t="shared" si="0"/>
        <v>1</v>
      </c>
      <c r="D56" s="33" t="s">
        <v>169</v>
      </c>
      <c r="E56" s="43" t="s">
        <v>30</v>
      </c>
      <c r="F56" s="14">
        <f>_xlfn.COUNTIFS(D$3:D56,D56,A$3:A56,A56)</f>
        <v>3</v>
      </c>
      <c r="G56" s="12" t="s">
        <v>173</v>
      </c>
      <c r="H56" s="12" t="s">
        <v>32</v>
      </c>
      <c r="I56" s="12">
        <v>1</v>
      </c>
      <c r="J56" s="48" t="s">
        <v>33</v>
      </c>
      <c r="K56" s="12">
        <v>35</v>
      </c>
      <c r="L56" s="12" t="s">
        <v>34</v>
      </c>
      <c r="M56" s="12" t="s">
        <v>34</v>
      </c>
      <c r="N56" s="12" t="s">
        <v>34</v>
      </c>
      <c r="O56" s="51" t="s">
        <v>34</v>
      </c>
      <c r="P56" s="12" t="s">
        <v>66</v>
      </c>
      <c r="Q56" s="12" t="s">
        <v>34</v>
      </c>
      <c r="R56" s="12" t="s">
        <v>171</v>
      </c>
      <c r="S56" s="12"/>
      <c r="T56" s="12" t="s">
        <v>38</v>
      </c>
      <c r="U56" s="57">
        <v>1</v>
      </c>
      <c r="V56" s="12"/>
      <c r="W56" s="12"/>
      <c r="X56" s="60"/>
    </row>
    <row r="57" spans="1:24" s="3" customFormat="1" ht="46.5" customHeight="1">
      <c r="A57" s="16">
        <f t="shared" si="1"/>
        <v>217</v>
      </c>
      <c r="B57" s="34" t="s">
        <v>174</v>
      </c>
      <c r="C57" s="14">
        <f t="shared" si="0"/>
        <v>1</v>
      </c>
      <c r="D57" s="35" t="s">
        <v>175</v>
      </c>
      <c r="E57" s="43" t="s">
        <v>128</v>
      </c>
      <c r="F57" s="14">
        <f>_xlfn.COUNTIFS(D$3:D57,D57,A$3:A57,A57)</f>
        <v>1</v>
      </c>
      <c r="G57" s="12" t="s">
        <v>176</v>
      </c>
      <c r="H57" s="12" t="s">
        <v>32</v>
      </c>
      <c r="I57" s="12">
        <v>1</v>
      </c>
      <c r="J57" s="48" t="s">
        <v>33</v>
      </c>
      <c r="K57" s="12">
        <v>35</v>
      </c>
      <c r="L57" s="12" t="s">
        <v>34</v>
      </c>
      <c r="M57" s="12" t="s">
        <v>34</v>
      </c>
      <c r="N57" s="12" t="s">
        <v>34</v>
      </c>
      <c r="O57" s="51" t="s">
        <v>34</v>
      </c>
      <c r="P57" s="12" t="s">
        <v>36</v>
      </c>
      <c r="Q57" s="12" t="s">
        <v>58</v>
      </c>
      <c r="R57" s="12" t="s">
        <v>171</v>
      </c>
      <c r="S57" s="12"/>
      <c r="T57" s="12" t="s">
        <v>38</v>
      </c>
      <c r="U57" s="57">
        <v>1</v>
      </c>
      <c r="V57" s="12"/>
      <c r="W57" s="12"/>
      <c r="X57" s="60"/>
    </row>
    <row r="58" spans="1:24" s="3" customFormat="1" ht="39" customHeight="1">
      <c r="A58" s="16">
        <f t="shared" si="1"/>
        <v>217</v>
      </c>
      <c r="B58" s="34" t="s">
        <v>174</v>
      </c>
      <c r="C58" s="14">
        <f t="shared" si="0"/>
        <v>1</v>
      </c>
      <c r="D58" s="36" t="s">
        <v>175</v>
      </c>
      <c r="E58" s="43" t="s">
        <v>128</v>
      </c>
      <c r="F58" s="14">
        <f>_xlfn.COUNTIFS(D$3:D58,D58,A$3:A58,A58)</f>
        <v>2</v>
      </c>
      <c r="G58" s="12" t="s">
        <v>177</v>
      </c>
      <c r="H58" s="12" t="s">
        <v>32</v>
      </c>
      <c r="I58" s="12">
        <v>2</v>
      </c>
      <c r="J58" s="48" t="s">
        <v>33</v>
      </c>
      <c r="K58" s="12">
        <v>35</v>
      </c>
      <c r="L58" s="12" t="s">
        <v>34</v>
      </c>
      <c r="M58" s="12" t="s">
        <v>34</v>
      </c>
      <c r="N58" s="12" t="s">
        <v>34</v>
      </c>
      <c r="O58" s="51" t="s">
        <v>34</v>
      </c>
      <c r="P58" s="12" t="s">
        <v>66</v>
      </c>
      <c r="Q58" s="12" t="s">
        <v>34</v>
      </c>
      <c r="R58" s="12" t="s">
        <v>178</v>
      </c>
      <c r="S58" s="12"/>
      <c r="T58" s="12" t="s">
        <v>38</v>
      </c>
      <c r="U58" s="57">
        <v>1</v>
      </c>
      <c r="V58" s="12"/>
      <c r="W58" s="12"/>
      <c r="X58" s="60"/>
    </row>
    <row r="59" spans="1:24" s="3" customFormat="1" ht="45" customHeight="1">
      <c r="A59" s="16">
        <f t="shared" si="1"/>
        <v>217</v>
      </c>
      <c r="B59" s="34" t="s">
        <v>174</v>
      </c>
      <c r="C59" s="14">
        <f t="shared" si="0"/>
        <v>1</v>
      </c>
      <c r="D59" s="36" t="s">
        <v>175</v>
      </c>
      <c r="E59" s="43" t="s">
        <v>128</v>
      </c>
      <c r="F59" s="14">
        <f>_xlfn.COUNTIFS(D$3:D59,D59,A$3:A59,A59)</f>
        <v>3</v>
      </c>
      <c r="G59" s="12" t="s">
        <v>31</v>
      </c>
      <c r="H59" s="12" t="s">
        <v>32</v>
      </c>
      <c r="I59" s="12">
        <v>1</v>
      </c>
      <c r="J59" s="48" t="s">
        <v>33</v>
      </c>
      <c r="K59" s="12">
        <v>35</v>
      </c>
      <c r="L59" s="12" t="s">
        <v>34</v>
      </c>
      <c r="M59" s="12" t="s">
        <v>34</v>
      </c>
      <c r="N59" s="12" t="s">
        <v>34</v>
      </c>
      <c r="O59" s="51" t="s">
        <v>34</v>
      </c>
      <c r="P59" s="12" t="s">
        <v>36</v>
      </c>
      <c r="Q59" s="12" t="s">
        <v>58</v>
      </c>
      <c r="R59" s="12" t="s">
        <v>37</v>
      </c>
      <c r="S59" s="12"/>
      <c r="T59" s="12" t="s">
        <v>38</v>
      </c>
      <c r="U59" s="57">
        <v>1</v>
      </c>
      <c r="V59" s="12"/>
      <c r="W59" s="12"/>
      <c r="X59" s="60"/>
    </row>
    <row r="60" spans="1:24" s="3" customFormat="1" ht="48.75" customHeight="1">
      <c r="A60" s="16">
        <f t="shared" si="1"/>
        <v>217</v>
      </c>
      <c r="B60" s="34" t="s">
        <v>174</v>
      </c>
      <c r="C60" s="14">
        <f t="shared" si="0"/>
        <v>1</v>
      </c>
      <c r="D60" s="36" t="s">
        <v>175</v>
      </c>
      <c r="E60" s="43" t="s">
        <v>128</v>
      </c>
      <c r="F60" s="14">
        <f>_xlfn.COUNTIFS(D$3:D60,D60,A$3:A60,A60)</f>
        <v>4</v>
      </c>
      <c r="G60" s="12" t="s">
        <v>177</v>
      </c>
      <c r="H60" s="12" t="s">
        <v>32</v>
      </c>
      <c r="I60" s="12">
        <v>1</v>
      </c>
      <c r="J60" s="48" t="s">
        <v>33</v>
      </c>
      <c r="K60" s="12">
        <v>35</v>
      </c>
      <c r="L60" s="12" t="s">
        <v>34</v>
      </c>
      <c r="M60" s="12" t="s">
        <v>34</v>
      </c>
      <c r="N60" s="12" t="s">
        <v>34</v>
      </c>
      <c r="O60" s="51" t="s">
        <v>34</v>
      </c>
      <c r="P60" s="12" t="s">
        <v>36</v>
      </c>
      <c r="Q60" s="12" t="s">
        <v>58</v>
      </c>
      <c r="R60" s="12" t="s">
        <v>179</v>
      </c>
      <c r="S60" s="12"/>
      <c r="T60" s="12" t="s">
        <v>38</v>
      </c>
      <c r="U60" s="57">
        <v>1</v>
      </c>
      <c r="V60" s="12"/>
      <c r="W60" s="12"/>
      <c r="X60" s="60"/>
    </row>
    <row r="61" spans="1:24" s="3" customFormat="1" ht="48" customHeight="1">
      <c r="A61" s="16">
        <f t="shared" si="1"/>
        <v>218</v>
      </c>
      <c r="B61" s="37" t="s">
        <v>180</v>
      </c>
      <c r="C61" s="14">
        <f t="shared" si="0"/>
        <v>1</v>
      </c>
      <c r="D61" s="38" t="s">
        <v>181</v>
      </c>
      <c r="E61" s="43" t="s">
        <v>167</v>
      </c>
      <c r="F61" s="14">
        <f>_xlfn.COUNTIFS(D$3:D61,D61,A$3:A61,A61)</f>
        <v>1</v>
      </c>
      <c r="G61" s="12" t="s">
        <v>182</v>
      </c>
      <c r="H61" s="12" t="s">
        <v>32</v>
      </c>
      <c r="I61" s="12">
        <v>1</v>
      </c>
      <c r="J61" s="48" t="s">
        <v>33</v>
      </c>
      <c r="K61" s="12">
        <v>35</v>
      </c>
      <c r="L61" s="12" t="s">
        <v>34</v>
      </c>
      <c r="M61" s="12" t="s">
        <v>34</v>
      </c>
      <c r="N61" s="12" t="s">
        <v>34</v>
      </c>
      <c r="O61" s="51" t="s">
        <v>34</v>
      </c>
      <c r="P61" s="12" t="s">
        <v>66</v>
      </c>
      <c r="Q61" s="12" t="s">
        <v>34</v>
      </c>
      <c r="R61" s="12" t="s">
        <v>183</v>
      </c>
      <c r="S61" s="55"/>
      <c r="T61" s="12" t="s">
        <v>184</v>
      </c>
      <c r="U61" s="57"/>
      <c r="V61" s="12"/>
      <c r="W61" s="57">
        <v>1</v>
      </c>
      <c r="X61" s="12" t="s">
        <v>185</v>
      </c>
    </row>
    <row r="62" spans="1:24" s="3" customFormat="1" ht="54" customHeight="1">
      <c r="A62" s="16">
        <f t="shared" si="1"/>
        <v>219</v>
      </c>
      <c r="B62" s="34" t="s">
        <v>186</v>
      </c>
      <c r="C62" s="14">
        <f t="shared" si="0"/>
        <v>1</v>
      </c>
      <c r="D62" s="39" t="s">
        <v>187</v>
      </c>
      <c r="E62" s="43" t="s">
        <v>30</v>
      </c>
      <c r="F62" s="14">
        <f>_xlfn.COUNTIFS(D$3:D62,D62,A$3:A62,A62)</f>
        <v>1</v>
      </c>
      <c r="G62" s="12" t="s">
        <v>188</v>
      </c>
      <c r="H62" s="12" t="s">
        <v>42</v>
      </c>
      <c r="I62" s="12">
        <v>1</v>
      </c>
      <c r="J62" s="48" t="s">
        <v>33</v>
      </c>
      <c r="K62" s="12">
        <v>35</v>
      </c>
      <c r="L62" s="12" t="s">
        <v>34</v>
      </c>
      <c r="M62" s="12" t="s">
        <v>34</v>
      </c>
      <c r="N62" s="12" t="s">
        <v>34</v>
      </c>
      <c r="O62" s="51" t="s">
        <v>34</v>
      </c>
      <c r="P62" s="12" t="s">
        <v>36</v>
      </c>
      <c r="Q62" s="12" t="s">
        <v>58</v>
      </c>
      <c r="R62" s="12" t="s">
        <v>43</v>
      </c>
      <c r="S62" s="12"/>
      <c r="T62" s="12" t="s">
        <v>38</v>
      </c>
      <c r="U62" s="57">
        <v>1</v>
      </c>
      <c r="V62" s="12"/>
      <c r="W62" s="12"/>
      <c r="X62" s="60"/>
    </row>
    <row r="63" spans="1:24" s="3" customFormat="1" ht="118.5" customHeight="1">
      <c r="A63" s="16">
        <f t="shared" si="1"/>
        <v>220</v>
      </c>
      <c r="B63" s="34" t="s">
        <v>189</v>
      </c>
      <c r="C63" s="14">
        <f t="shared" si="0"/>
        <v>1</v>
      </c>
      <c r="D63" s="40" t="s">
        <v>190</v>
      </c>
      <c r="E63" s="43" t="s">
        <v>30</v>
      </c>
      <c r="F63" s="14">
        <f>_xlfn.COUNTIFS(D$3:D63,D63,A$3:A63,A63)</f>
        <v>1</v>
      </c>
      <c r="G63" s="12" t="s">
        <v>191</v>
      </c>
      <c r="H63" s="12" t="s">
        <v>32</v>
      </c>
      <c r="I63" s="12">
        <v>1</v>
      </c>
      <c r="J63" s="48" t="s">
        <v>33</v>
      </c>
      <c r="K63" s="12">
        <v>30</v>
      </c>
      <c r="L63" s="12" t="s">
        <v>47</v>
      </c>
      <c r="M63" s="12" t="s">
        <v>34</v>
      </c>
      <c r="N63" s="12" t="s">
        <v>34</v>
      </c>
      <c r="O63" s="51" t="s">
        <v>34</v>
      </c>
      <c r="P63" s="12" t="s">
        <v>36</v>
      </c>
      <c r="Q63" s="12" t="s">
        <v>58</v>
      </c>
      <c r="R63" s="12" t="s">
        <v>192</v>
      </c>
      <c r="S63" s="12"/>
      <c r="T63" s="12" t="s">
        <v>38</v>
      </c>
      <c r="U63" s="57">
        <v>1</v>
      </c>
      <c r="V63" s="12"/>
      <c r="W63" s="12"/>
      <c r="X63" s="60" t="s">
        <v>193</v>
      </c>
    </row>
    <row r="64" spans="1:24" s="3" customFormat="1" ht="118.5" customHeight="1">
      <c r="A64" s="16">
        <f t="shared" si="1"/>
        <v>220</v>
      </c>
      <c r="B64" s="34" t="s">
        <v>189</v>
      </c>
      <c r="C64" s="14">
        <f t="shared" si="0"/>
        <v>1</v>
      </c>
      <c r="D64" s="41" t="s">
        <v>190</v>
      </c>
      <c r="E64" s="43" t="s">
        <v>30</v>
      </c>
      <c r="F64" s="14">
        <f>_xlfn.COUNTIFS(D$3:D64,D64,A$3:A64,A64)</f>
        <v>2</v>
      </c>
      <c r="G64" s="12" t="s">
        <v>194</v>
      </c>
      <c r="H64" s="12" t="s">
        <v>42</v>
      </c>
      <c r="I64" s="12">
        <v>1</v>
      </c>
      <c r="J64" s="48" t="s">
        <v>33</v>
      </c>
      <c r="K64" s="12">
        <v>30</v>
      </c>
      <c r="L64" s="12" t="s">
        <v>47</v>
      </c>
      <c r="M64" s="12" t="s">
        <v>34</v>
      </c>
      <c r="N64" s="12" t="s">
        <v>34</v>
      </c>
      <c r="O64" s="51" t="s">
        <v>34</v>
      </c>
      <c r="P64" s="12" t="s">
        <v>36</v>
      </c>
      <c r="Q64" s="12" t="s">
        <v>34</v>
      </c>
      <c r="R64" s="12" t="s">
        <v>77</v>
      </c>
      <c r="S64" s="12"/>
      <c r="T64" s="12" t="s">
        <v>38</v>
      </c>
      <c r="U64" s="57">
        <v>1</v>
      </c>
      <c r="V64" s="12"/>
      <c r="W64" s="12"/>
      <c r="X64" s="60" t="s">
        <v>193</v>
      </c>
    </row>
    <row r="65" spans="1:24" s="3" customFormat="1" ht="51" customHeight="1">
      <c r="A65" s="16">
        <f t="shared" si="1"/>
        <v>220</v>
      </c>
      <c r="B65" s="34" t="s">
        <v>189</v>
      </c>
      <c r="C65" s="14">
        <f t="shared" si="0"/>
        <v>2</v>
      </c>
      <c r="D65" s="41" t="s">
        <v>195</v>
      </c>
      <c r="E65" s="43" t="s">
        <v>30</v>
      </c>
      <c r="F65" s="14">
        <f>_xlfn.COUNTIFS(D$3:D65,D65,A$3:A65,A65)</f>
        <v>1</v>
      </c>
      <c r="G65" s="12" t="s">
        <v>196</v>
      </c>
      <c r="H65" s="12" t="s">
        <v>32</v>
      </c>
      <c r="I65" s="12">
        <v>1</v>
      </c>
      <c r="J65" s="48" t="s">
        <v>33</v>
      </c>
      <c r="K65" s="12">
        <v>35</v>
      </c>
      <c r="L65" s="12" t="s">
        <v>34</v>
      </c>
      <c r="M65" s="12" t="s">
        <v>34</v>
      </c>
      <c r="N65" s="12" t="s">
        <v>34</v>
      </c>
      <c r="O65" s="51" t="s">
        <v>34</v>
      </c>
      <c r="P65" s="12" t="s">
        <v>36</v>
      </c>
      <c r="Q65" s="12" t="s">
        <v>58</v>
      </c>
      <c r="R65" s="12" t="s">
        <v>197</v>
      </c>
      <c r="S65" s="12"/>
      <c r="T65" s="12" t="s">
        <v>38</v>
      </c>
      <c r="U65" s="57">
        <v>1</v>
      </c>
      <c r="V65" s="12"/>
      <c r="W65" s="12"/>
      <c r="X65" s="60"/>
    </row>
    <row r="66" spans="1:24" s="3" customFormat="1" ht="45.75" customHeight="1">
      <c r="A66" s="16">
        <f t="shared" si="1"/>
        <v>221</v>
      </c>
      <c r="B66" s="34" t="s">
        <v>198</v>
      </c>
      <c r="C66" s="14">
        <f t="shared" si="0"/>
        <v>1</v>
      </c>
      <c r="D66" s="61" t="s">
        <v>199</v>
      </c>
      <c r="E66" s="43" t="s">
        <v>30</v>
      </c>
      <c r="F66" s="14">
        <f>_xlfn.COUNTIFS(D$3:D66,D66,A$3:A66,A66)</f>
        <v>1</v>
      </c>
      <c r="G66" s="12" t="s">
        <v>200</v>
      </c>
      <c r="H66" s="12" t="s">
        <v>32</v>
      </c>
      <c r="I66" s="12">
        <v>1</v>
      </c>
      <c r="J66" s="48" t="s">
        <v>33</v>
      </c>
      <c r="K66" s="12">
        <v>35</v>
      </c>
      <c r="L66" s="12" t="s">
        <v>34</v>
      </c>
      <c r="M66" s="12" t="s">
        <v>34</v>
      </c>
      <c r="N66" s="12" t="s">
        <v>34</v>
      </c>
      <c r="O66" s="51" t="s">
        <v>34</v>
      </c>
      <c r="P66" s="12" t="s">
        <v>36</v>
      </c>
      <c r="Q66" s="12" t="s">
        <v>58</v>
      </c>
      <c r="R66" s="12" t="s">
        <v>37</v>
      </c>
      <c r="S66" s="12"/>
      <c r="T66" s="12" t="s">
        <v>38</v>
      </c>
      <c r="U66" s="57">
        <v>1</v>
      </c>
      <c r="V66" s="12"/>
      <c r="W66" s="12"/>
      <c r="X66" s="60"/>
    </row>
    <row r="67" spans="1:24" s="3" customFormat="1" ht="45.75" customHeight="1">
      <c r="A67" s="16">
        <f t="shared" si="1"/>
        <v>222</v>
      </c>
      <c r="B67" s="34" t="s">
        <v>201</v>
      </c>
      <c r="C67" s="14">
        <f t="shared" si="0"/>
        <v>1</v>
      </c>
      <c r="D67" s="61" t="s">
        <v>202</v>
      </c>
      <c r="E67" s="43" t="s">
        <v>30</v>
      </c>
      <c r="F67" s="14">
        <f>_xlfn.COUNTIFS(D$3:D67,D67,A$3:A67,A67)</f>
        <v>1</v>
      </c>
      <c r="G67" s="12" t="s">
        <v>98</v>
      </c>
      <c r="H67" s="12" t="s">
        <v>32</v>
      </c>
      <c r="I67" s="12">
        <v>1</v>
      </c>
      <c r="J67" s="48" t="s">
        <v>33</v>
      </c>
      <c r="K67" s="12">
        <v>35</v>
      </c>
      <c r="L67" s="12" t="s">
        <v>34</v>
      </c>
      <c r="M67" s="12" t="s">
        <v>34</v>
      </c>
      <c r="N67" s="12" t="s">
        <v>34</v>
      </c>
      <c r="O67" s="51" t="s">
        <v>34</v>
      </c>
      <c r="P67" s="12" t="s">
        <v>36</v>
      </c>
      <c r="Q67" s="12" t="s">
        <v>58</v>
      </c>
      <c r="R67" s="12" t="s">
        <v>43</v>
      </c>
      <c r="S67" s="12"/>
      <c r="T67" s="12" t="s">
        <v>38</v>
      </c>
      <c r="U67" s="57">
        <v>1</v>
      </c>
      <c r="V67" s="12"/>
      <c r="W67" s="12"/>
      <c r="X67" s="60"/>
    </row>
    <row r="68" spans="1:24" s="2" customFormat="1" ht="48.75" customHeight="1">
      <c r="A68" s="16">
        <f t="shared" si="1"/>
        <v>223</v>
      </c>
      <c r="B68" s="12" t="s">
        <v>203</v>
      </c>
      <c r="C68" s="14">
        <f t="shared" si="0"/>
        <v>1</v>
      </c>
      <c r="D68" s="62" t="s">
        <v>204</v>
      </c>
      <c r="E68" s="62" t="s">
        <v>30</v>
      </c>
      <c r="F68" s="14">
        <f>_xlfn.COUNTIFS(D$3:D68,D68,A$3:A68,A68)</f>
        <v>1</v>
      </c>
      <c r="G68" s="62" t="s">
        <v>205</v>
      </c>
      <c r="H68" s="62" t="s">
        <v>32</v>
      </c>
      <c r="I68" s="62">
        <v>1</v>
      </c>
      <c r="J68" s="48" t="s">
        <v>33</v>
      </c>
      <c r="K68" s="62">
        <v>35</v>
      </c>
      <c r="L68" s="62" t="s">
        <v>34</v>
      </c>
      <c r="M68" s="62" t="s">
        <v>34</v>
      </c>
      <c r="N68" s="62" t="s">
        <v>34</v>
      </c>
      <c r="O68" s="62" t="s">
        <v>34</v>
      </c>
      <c r="P68" s="62" t="s">
        <v>36</v>
      </c>
      <c r="Q68" s="62" t="s">
        <v>58</v>
      </c>
      <c r="R68" s="62" t="s">
        <v>69</v>
      </c>
      <c r="S68" s="12"/>
      <c r="T68" s="72" t="s">
        <v>38</v>
      </c>
      <c r="U68" s="73">
        <v>1</v>
      </c>
      <c r="V68" s="12"/>
      <c r="W68" s="12"/>
      <c r="X68" s="74"/>
    </row>
    <row r="69" spans="1:24" s="2" customFormat="1" ht="45" customHeight="1">
      <c r="A69" s="16">
        <f t="shared" si="1"/>
        <v>224</v>
      </c>
      <c r="B69" s="12" t="s">
        <v>206</v>
      </c>
      <c r="C69" s="14">
        <f aca="true" t="shared" si="2" ref="C69:C132">IF(A69=A68,(IF(D69=D68,C68,C68+1)),1)</f>
        <v>1</v>
      </c>
      <c r="D69" s="62" t="s">
        <v>207</v>
      </c>
      <c r="E69" s="62" t="s">
        <v>30</v>
      </c>
      <c r="F69" s="14">
        <f>_xlfn.COUNTIFS(D$3:D69,D69,A$3:A69,A69)</f>
        <v>1</v>
      </c>
      <c r="G69" s="62" t="s">
        <v>208</v>
      </c>
      <c r="H69" s="62" t="s">
        <v>32</v>
      </c>
      <c r="I69" s="62">
        <v>1</v>
      </c>
      <c r="J69" s="48" t="s">
        <v>33</v>
      </c>
      <c r="K69" s="62">
        <v>35</v>
      </c>
      <c r="L69" s="62" t="s">
        <v>47</v>
      </c>
      <c r="M69" s="62" t="s">
        <v>34</v>
      </c>
      <c r="N69" s="62" t="s">
        <v>34</v>
      </c>
      <c r="O69" s="62" t="s">
        <v>34</v>
      </c>
      <c r="P69" s="62" t="s">
        <v>36</v>
      </c>
      <c r="Q69" s="62" t="s">
        <v>58</v>
      </c>
      <c r="R69" s="62" t="s">
        <v>69</v>
      </c>
      <c r="S69" s="12"/>
      <c r="T69" s="72" t="s">
        <v>38</v>
      </c>
      <c r="U69" s="73">
        <v>1</v>
      </c>
      <c r="V69" s="12"/>
      <c r="W69" s="75"/>
      <c r="X69" s="74"/>
    </row>
    <row r="70" spans="1:24" s="3" customFormat="1" ht="45" customHeight="1">
      <c r="A70" s="16">
        <f aca="true" t="shared" si="3" ref="A70:A133">IF(B70=B69,A69,A69+1)</f>
        <v>224</v>
      </c>
      <c r="B70" s="34" t="s">
        <v>206</v>
      </c>
      <c r="C70" s="14">
        <f t="shared" si="2"/>
        <v>1</v>
      </c>
      <c r="D70" s="12" t="s">
        <v>207</v>
      </c>
      <c r="E70" s="12" t="s">
        <v>30</v>
      </c>
      <c r="F70" s="14">
        <f>_xlfn.COUNTIFS(D$3:D70,D70,A$3:A70,A70)</f>
        <v>2</v>
      </c>
      <c r="G70" s="12" t="s">
        <v>209</v>
      </c>
      <c r="H70" s="12" t="s">
        <v>32</v>
      </c>
      <c r="I70" s="12">
        <v>1</v>
      </c>
      <c r="J70" s="48" t="s">
        <v>33</v>
      </c>
      <c r="K70" s="12">
        <v>35</v>
      </c>
      <c r="L70" s="12" t="s">
        <v>50</v>
      </c>
      <c r="M70" s="12" t="s">
        <v>34</v>
      </c>
      <c r="N70" s="12" t="s">
        <v>34</v>
      </c>
      <c r="O70" s="51" t="s">
        <v>34</v>
      </c>
      <c r="P70" s="12" t="s">
        <v>36</v>
      </c>
      <c r="Q70" s="12" t="s">
        <v>58</v>
      </c>
      <c r="R70" s="12" t="s">
        <v>69</v>
      </c>
      <c r="S70" s="12"/>
      <c r="T70" s="12" t="s">
        <v>38</v>
      </c>
      <c r="U70" s="57">
        <v>1</v>
      </c>
      <c r="V70" s="12"/>
      <c r="W70" s="12"/>
      <c r="X70" s="60"/>
    </row>
    <row r="71" spans="1:24" s="3" customFormat="1" ht="40.5" customHeight="1">
      <c r="A71" s="16">
        <f t="shared" si="3"/>
        <v>224</v>
      </c>
      <c r="B71" s="12" t="s">
        <v>206</v>
      </c>
      <c r="C71" s="14">
        <f t="shared" si="2"/>
        <v>1</v>
      </c>
      <c r="D71" s="12" t="s">
        <v>207</v>
      </c>
      <c r="E71" s="12" t="s">
        <v>30</v>
      </c>
      <c r="F71" s="14">
        <f>_xlfn.COUNTIFS(D$3:D71,D71,A$3:A71,A71)</f>
        <v>3</v>
      </c>
      <c r="G71" s="12" t="s">
        <v>210</v>
      </c>
      <c r="H71" s="64" t="s">
        <v>32</v>
      </c>
      <c r="I71" s="12">
        <v>1</v>
      </c>
      <c r="J71" s="48" t="s">
        <v>33</v>
      </c>
      <c r="K71" s="12">
        <v>35</v>
      </c>
      <c r="L71" s="12" t="s">
        <v>34</v>
      </c>
      <c r="M71" s="12" t="s">
        <v>34</v>
      </c>
      <c r="N71" s="12" t="s">
        <v>34</v>
      </c>
      <c r="O71" s="51" t="s">
        <v>34</v>
      </c>
      <c r="P71" s="12" t="s">
        <v>36</v>
      </c>
      <c r="Q71" s="12" t="s">
        <v>58</v>
      </c>
      <c r="R71" s="12" t="s">
        <v>211</v>
      </c>
      <c r="S71" s="12"/>
      <c r="T71" s="51" t="s">
        <v>38</v>
      </c>
      <c r="U71" s="57">
        <v>1</v>
      </c>
      <c r="V71" s="12"/>
      <c r="W71" s="12"/>
      <c r="X71" s="60"/>
    </row>
    <row r="72" spans="1:24" s="3" customFormat="1" ht="50.25" customHeight="1">
      <c r="A72" s="16">
        <f t="shared" si="3"/>
        <v>225</v>
      </c>
      <c r="B72" s="12" t="s">
        <v>212</v>
      </c>
      <c r="C72" s="14">
        <f t="shared" si="2"/>
        <v>1</v>
      </c>
      <c r="D72" s="12" t="s">
        <v>213</v>
      </c>
      <c r="E72" s="12" t="s">
        <v>30</v>
      </c>
      <c r="F72" s="14">
        <f>_xlfn.COUNTIFS(D$3:D72,D72,A$3:A72,A72)</f>
        <v>1</v>
      </c>
      <c r="G72" s="12" t="s">
        <v>109</v>
      </c>
      <c r="H72" s="64" t="s">
        <v>32</v>
      </c>
      <c r="I72" s="12">
        <v>1</v>
      </c>
      <c r="J72" s="48" t="s">
        <v>33</v>
      </c>
      <c r="K72" s="12">
        <v>35</v>
      </c>
      <c r="L72" s="12" t="s">
        <v>34</v>
      </c>
      <c r="M72" s="51" t="s">
        <v>34</v>
      </c>
      <c r="N72" s="51" t="s">
        <v>34</v>
      </c>
      <c r="O72" s="51" t="s">
        <v>34</v>
      </c>
      <c r="P72" s="12" t="s">
        <v>36</v>
      </c>
      <c r="Q72" s="12" t="s">
        <v>58</v>
      </c>
      <c r="R72" s="12" t="s">
        <v>110</v>
      </c>
      <c r="S72" s="12"/>
      <c r="T72" s="51" t="s">
        <v>38</v>
      </c>
      <c r="U72" s="57">
        <v>1</v>
      </c>
      <c r="V72" s="12"/>
      <c r="W72" s="12"/>
      <c r="X72" s="60"/>
    </row>
    <row r="73" spans="1:24" s="3" customFormat="1" ht="45" customHeight="1">
      <c r="A73" s="16">
        <f t="shared" si="3"/>
        <v>225</v>
      </c>
      <c r="B73" s="63" t="s">
        <v>212</v>
      </c>
      <c r="C73" s="14">
        <f t="shared" si="2"/>
        <v>2</v>
      </c>
      <c r="D73" s="12" t="s">
        <v>214</v>
      </c>
      <c r="E73" s="63" t="s">
        <v>30</v>
      </c>
      <c r="F73" s="14">
        <f>_xlfn.COUNTIFS(D$3:D73,D73,A$3:A73,A73)</f>
        <v>1</v>
      </c>
      <c r="G73" s="63" t="s">
        <v>31</v>
      </c>
      <c r="H73" s="65" t="s">
        <v>32</v>
      </c>
      <c r="I73" s="63">
        <v>1</v>
      </c>
      <c r="J73" s="48" t="s">
        <v>33</v>
      </c>
      <c r="K73" s="63">
        <v>35</v>
      </c>
      <c r="L73" s="63" t="s">
        <v>34</v>
      </c>
      <c r="M73" s="63" t="s">
        <v>34</v>
      </c>
      <c r="N73" s="63" t="s">
        <v>34</v>
      </c>
      <c r="O73" s="70" t="s">
        <v>34</v>
      </c>
      <c r="P73" s="63" t="s">
        <v>36</v>
      </c>
      <c r="Q73" s="63" t="s">
        <v>58</v>
      </c>
      <c r="R73" s="63" t="s">
        <v>37</v>
      </c>
      <c r="S73" s="63"/>
      <c r="T73" s="70" t="s">
        <v>38</v>
      </c>
      <c r="U73" s="76">
        <v>1</v>
      </c>
      <c r="V73" s="63"/>
      <c r="W73" s="63"/>
      <c r="X73" s="77"/>
    </row>
    <row r="74" spans="1:24" s="3" customFormat="1" ht="81.75" customHeight="1">
      <c r="A74" s="16">
        <f t="shared" si="3"/>
        <v>225</v>
      </c>
      <c r="B74" s="12" t="s">
        <v>212</v>
      </c>
      <c r="C74" s="14">
        <f t="shared" si="2"/>
        <v>3</v>
      </c>
      <c r="D74" s="12" t="s">
        <v>215</v>
      </c>
      <c r="E74" s="12" t="s">
        <v>30</v>
      </c>
      <c r="F74" s="14">
        <f>_xlfn.COUNTIFS(D$3:D74,D74,A$3:A74,A74)</f>
        <v>1</v>
      </c>
      <c r="G74" s="12" t="s">
        <v>31</v>
      </c>
      <c r="H74" s="64" t="s">
        <v>32</v>
      </c>
      <c r="I74" s="12">
        <v>5</v>
      </c>
      <c r="J74" s="48" t="s">
        <v>33</v>
      </c>
      <c r="K74" s="12">
        <v>35</v>
      </c>
      <c r="L74" s="12" t="s">
        <v>34</v>
      </c>
      <c r="M74" s="12" t="s">
        <v>34</v>
      </c>
      <c r="N74" s="12" t="s">
        <v>34</v>
      </c>
      <c r="O74" s="51" t="s">
        <v>34</v>
      </c>
      <c r="P74" s="12" t="s">
        <v>36</v>
      </c>
      <c r="Q74" s="12" t="s">
        <v>58</v>
      </c>
      <c r="R74" s="12" t="s">
        <v>37</v>
      </c>
      <c r="S74" s="12"/>
      <c r="T74" s="51" t="s">
        <v>38</v>
      </c>
      <c r="U74" s="57">
        <v>1</v>
      </c>
      <c r="V74" s="12"/>
      <c r="W74" s="12"/>
      <c r="X74" s="60" t="s">
        <v>216</v>
      </c>
    </row>
    <row r="75" spans="1:24" s="3" customFormat="1" ht="52.5" customHeight="1">
      <c r="A75" s="16">
        <f t="shared" si="3"/>
        <v>226</v>
      </c>
      <c r="B75" s="12" t="s">
        <v>217</v>
      </c>
      <c r="C75" s="14">
        <f t="shared" si="2"/>
        <v>1</v>
      </c>
      <c r="D75" s="12" t="s">
        <v>218</v>
      </c>
      <c r="E75" s="12" t="s">
        <v>167</v>
      </c>
      <c r="F75" s="14">
        <f>_xlfn.COUNTIFS(D$3:D75,D75,A$3:A75,A75)</f>
        <v>1</v>
      </c>
      <c r="G75" s="12" t="s">
        <v>219</v>
      </c>
      <c r="H75" s="64" t="s">
        <v>32</v>
      </c>
      <c r="I75" s="12">
        <v>1</v>
      </c>
      <c r="J75" s="48" t="s">
        <v>33</v>
      </c>
      <c r="K75" s="12">
        <v>35</v>
      </c>
      <c r="L75" s="12" t="s">
        <v>34</v>
      </c>
      <c r="M75" s="12" t="s">
        <v>34</v>
      </c>
      <c r="N75" s="12" t="s">
        <v>34</v>
      </c>
      <c r="O75" s="51" t="s">
        <v>34</v>
      </c>
      <c r="P75" s="12" t="s">
        <v>53</v>
      </c>
      <c r="Q75" s="12" t="s">
        <v>220</v>
      </c>
      <c r="R75" s="12" t="s">
        <v>221</v>
      </c>
      <c r="S75" s="12"/>
      <c r="T75" s="51" t="s">
        <v>222</v>
      </c>
      <c r="U75" s="57">
        <v>1</v>
      </c>
      <c r="V75" s="12"/>
      <c r="W75" s="12"/>
      <c r="X75" s="60"/>
    </row>
    <row r="76" spans="1:24" s="3" customFormat="1" ht="54" customHeight="1">
      <c r="A76" s="16">
        <f t="shared" si="3"/>
        <v>226</v>
      </c>
      <c r="B76" s="12" t="s">
        <v>217</v>
      </c>
      <c r="C76" s="14">
        <f t="shared" si="2"/>
        <v>1</v>
      </c>
      <c r="D76" s="12" t="s">
        <v>218</v>
      </c>
      <c r="E76" s="12" t="s">
        <v>167</v>
      </c>
      <c r="F76" s="14">
        <f>_xlfn.COUNTIFS(D$3:D76,D76,A$3:A76,A76)</f>
        <v>2</v>
      </c>
      <c r="G76" s="12" t="s">
        <v>223</v>
      </c>
      <c r="H76" s="64" t="s">
        <v>32</v>
      </c>
      <c r="I76" s="12">
        <v>1</v>
      </c>
      <c r="J76" s="48" t="s">
        <v>33</v>
      </c>
      <c r="K76" s="51">
        <v>35</v>
      </c>
      <c r="L76" s="51" t="s">
        <v>34</v>
      </c>
      <c r="M76" s="51" t="s">
        <v>34</v>
      </c>
      <c r="N76" s="51" t="s">
        <v>34</v>
      </c>
      <c r="O76" s="51" t="s">
        <v>34</v>
      </c>
      <c r="P76" s="12" t="s">
        <v>53</v>
      </c>
      <c r="Q76" s="12" t="s">
        <v>54</v>
      </c>
      <c r="R76" s="12" t="s">
        <v>224</v>
      </c>
      <c r="S76" s="12"/>
      <c r="T76" s="51" t="s">
        <v>222</v>
      </c>
      <c r="U76" s="57">
        <v>1</v>
      </c>
      <c r="V76" s="12"/>
      <c r="W76" s="12"/>
      <c r="X76" s="60"/>
    </row>
    <row r="77" spans="1:24" s="3" customFormat="1" ht="57.75" customHeight="1">
      <c r="A77" s="16">
        <f t="shared" si="3"/>
        <v>226</v>
      </c>
      <c r="B77" s="12" t="s">
        <v>217</v>
      </c>
      <c r="C77" s="14">
        <f t="shared" si="2"/>
        <v>1</v>
      </c>
      <c r="D77" s="12" t="s">
        <v>218</v>
      </c>
      <c r="E77" s="12" t="s">
        <v>167</v>
      </c>
      <c r="F77" s="14">
        <f>_xlfn.COUNTIFS(D$3:D77,D77,A$3:A77,A77)</f>
        <v>3</v>
      </c>
      <c r="G77" s="12" t="s">
        <v>225</v>
      </c>
      <c r="H77" s="64" t="s">
        <v>32</v>
      </c>
      <c r="I77" s="12">
        <v>1</v>
      </c>
      <c r="J77" s="48" t="s">
        <v>33</v>
      </c>
      <c r="K77" s="51">
        <v>35</v>
      </c>
      <c r="L77" s="51" t="s">
        <v>34</v>
      </c>
      <c r="M77" s="51" t="s">
        <v>34</v>
      </c>
      <c r="N77" s="51" t="s">
        <v>34</v>
      </c>
      <c r="O77" s="51" t="s">
        <v>34</v>
      </c>
      <c r="P77" s="12" t="s">
        <v>53</v>
      </c>
      <c r="Q77" s="12" t="s">
        <v>54</v>
      </c>
      <c r="R77" s="12" t="s">
        <v>226</v>
      </c>
      <c r="S77" s="12"/>
      <c r="T77" s="51" t="s">
        <v>222</v>
      </c>
      <c r="U77" s="57">
        <v>1</v>
      </c>
      <c r="V77" s="12"/>
      <c r="W77" s="12"/>
      <c r="X77" s="60"/>
    </row>
    <row r="78" spans="1:24" s="3" customFormat="1" ht="114.75" customHeight="1">
      <c r="A78" s="16">
        <f t="shared" si="3"/>
        <v>226</v>
      </c>
      <c r="B78" s="12" t="s">
        <v>217</v>
      </c>
      <c r="C78" s="14">
        <f t="shared" si="2"/>
        <v>1</v>
      </c>
      <c r="D78" s="12" t="s">
        <v>218</v>
      </c>
      <c r="E78" s="12" t="s">
        <v>167</v>
      </c>
      <c r="F78" s="14">
        <f>_xlfn.COUNTIFS(D$3:D78,D78,A$3:A78,A78)</f>
        <v>4</v>
      </c>
      <c r="G78" s="12" t="s">
        <v>227</v>
      </c>
      <c r="H78" s="64" t="s">
        <v>32</v>
      </c>
      <c r="I78" s="12">
        <v>1</v>
      </c>
      <c r="J78" s="48" t="s">
        <v>33</v>
      </c>
      <c r="K78" s="51">
        <v>35</v>
      </c>
      <c r="L78" s="51" t="s">
        <v>34</v>
      </c>
      <c r="M78" s="51" t="s">
        <v>34</v>
      </c>
      <c r="N78" s="51" t="s">
        <v>34</v>
      </c>
      <c r="O78" s="51" t="s">
        <v>34</v>
      </c>
      <c r="P78" s="12" t="s">
        <v>36</v>
      </c>
      <c r="Q78" s="12" t="s">
        <v>58</v>
      </c>
      <c r="R78" s="12" t="s">
        <v>228</v>
      </c>
      <c r="S78" s="12" t="s">
        <v>229</v>
      </c>
      <c r="T78" s="51" t="s">
        <v>222</v>
      </c>
      <c r="U78" s="57">
        <v>1</v>
      </c>
      <c r="V78" s="12"/>
      <c r="W78" s="12"/>
      <c r="X78" s="60" t="s">
        <v>230</v>
      </c>
    </row>
    <row r="79" spans="1:24" s="3" customFormat="1" ht="61.5" customHeight="1">
      <c r="A79" s="16">
        <f t="shared" si="3"/>
        <v>226</v>
      </c>
      <c r="B79" s="12" t="s">
        <v>217</v>
      </c>
      <c r="C79" s="14">
        <f t="shared" si="2"/>
        <v>1</v>
      </c>
      <c r="D79" s="12" t="s">
        <v>218</v>
      </c>
      <c r="E79" s="12" t="s">
        <v>167</v>
      </c>
      <c r="F79" s="14">
        <f>_xlfn.COUNTIFS(D$3:D79,D79,A$3:A79,A79)</f>
        <v>5</v>
      </c>
      <c r="G79" s="12" t="s">
        <v>231</v>
      </c>
      <c r="H79" s="64" t="s">
        <v>32</v>
      </c>
      <c r="I79" s="12">
        <v>1</v>
      </c>
      <c r="J79" s="48" t="s">
        <v>33</v>
      </c>
      <c r="K79" s="51">
        <v>35</v>
      </c>
      <c r="L79" s="51" t="s">
        <v>34</v>
      </c>
      <c r="M79" s="51" t="s">
        <v>34</v>
      </c>
      <c r="N79" s="51" t="s">
        <v>34</v>
      </c>
      <c r="O79" s="51" t="s">
        <v>34</v>
      </c>
      <c r="P79" s="12" t="s">
        <v>36</v>
      </c>
      <c r="Q79" s="12" t="s">
        <v>232</v>
      </c>
      <c r="R79" s="12" t="s">
        <v>233</v>
      </c>
      <c r="S79" s="12"/>
      <c r="T79" s="51" t="s">
        <v>222</v>
      </c>
      <c r="U79" s="57">
        <v>1</v>
      </c>
      <c r="V79" s="12"/>
      <c r="W79" s="12"/>
      <c r="X79" s="60"/>
    </row>
    <row r="80" spans="1:24" s="3" customFormat="1" ht="51" customHeight="1">
      <c r="A80" s="16">
        <f t="shared" si="3"/>
        <v>226</v>
      </c>
      <c r="B80" s="12" t="s">
        <v>217</v>
      </c>
      <c r="C80" s="14">
        <f t="shared" si="2"/>
        <v>1</v>
      </c>
      <c r="D80" s="12" t="s">
        <v>218</v>
      </c>
      <c r="E80" s="12" t="s">
        <v>167</v>
      </c>
      <c r="F80" s="14">
        <f>_xlfn.COUNTIFS(D$3:D80,D80,A$3:A80,A80)</f>
        <v>6</v>
      </c>
      <c r="G80" s="12" t="s">
        <v>234</v>
      </c>
      <c r="H80" s="64" t="s">
        <v>32</v>
      </c>
      <c r="I80" s="68">
        <v>1</v>
      </c>
      <c r="J80" s="48" t="s">
        <v>33</v>
      </c>
      <c r="K80" s="51">
        <v>35</v>
      </c>
      <c r="L80" s="51" t="s">
        <v>47</v>
      </c>
      <c r="M80" s="51" t="s">
        <v>34</v>
      </c>
      <c r="N80" s="51" t="s">
        <v>34</v>
      </c>
      <c r="O80" s="51" t="s">
        <v>34</v>
      </c>
      <c r="P80" s="12" t="s">
        <v>36</v>
      </c>
      <c r="Q80" s="12" t="s">
        <v>58</v>
      </c>
      <c r="R80" s="12" t="s">
        <v>235</v>
      </c>
      <c r="S80" s="12"/>
      <c r="T80" s="51" t="s">
        <v>222</v>
      </c>
      <c r="U80" s="57">
        <v>1</v>
      </c>
      <c r="V80" s="12"/>
      <c r="W80" s="12"/>
      <c r="X80" s="60"/>
    </row>
    <row r="81" spans="1:24" s="3" customFormat="1" ht="45.75" customHeight="1">
      <c r="A81" s="16">
        <f t="shared" si="3"/>
        <v>226</v>
      </c>
      <c r="B81" s="12" t="s">
        <v>217</v>
      </c>
      <c r="C81" s="14">
        <f t="shared" si="2"/>
        <v>1</v>
      </c>
      <c r="D81" s="12" t="s">
        <v>218</v>
      </c>
      <c r="E81" s="12" t="s">
        <v>167</v>
      </c>
      <c r="F81" s="14">
        <f>_xlfn.COUNTIFS(D$3:D81,D81,A$3:A81,A81)</f>
        <v>7</v>
      </c>
      <c r="G81" s="12" t="s">
        <v>236</v>
      </c>
      <c r="H81" s="64" t="s">
        <v>32</v>
      </c>
      <c r="I81" s="69">
        <v>1</v>
      </c>
      <c r="J81" s="48" t="s">
        <v>33</v>
      </c>
      <c r="K81" s="51">
        <v>35</v>
      </c>
      <c r="L81" s="51" t="s">
        <v>50</v>
      </c>
      <c r="M81" s="51" t="s">
        <v>34</v>
      </c>
      <c r="N81" s="51" t="s">
        <v>34</v>
      </c>
      <c r="O81" s="51" t="s">
        <v>34</v>
      </c>
      <c r="P81" s="12" t="s">
        <v>36</v>
      </c>
      <c r="Q81" s="12" t="s">
        <v>58</v>
      </c>
      <c r="R81" s="12" t="s">
        <v>235</v>
      </c>
      <c r="S81" s="12"/>
      <c r="T81" s="51" t="s">
        <v>222</v>
      </c>
      <c r="U81" s="57">
        <v>1</v>
      </c>
      <c r="V81" s="12"/>
      <c r="W81" s="12"/>
      <c r="X81" s="60"/>
    </row>
    <row r="82" spans="1:24" s="3" customFormat="1" ht="46.5" customHeight="1">
      <c r="A82" s="16">
        <f t="shared" si="3"/>
        <v>226</v>
      </c>
      <c r="B82" s="12" t="s">
        <v>217</v>
      </c>
      <c r="C82" s="14">
        <f t="shared" si="2"/>
        <v>1</v>
      </c>
      <c r="D82" s="12" t="s">
        <v>218</v>
      </c>
      <c r="E82" s="12" t="s">
        <v>167</v>
      </c>
      <c r="F82" s="14">
        <f>_xlfn.COUNTIFS(D$3:D82,D82,A$3:A82,A82)</f>
        <v>8</v>
      </c>
      <c r="G82" s="12" t="s">
        <v>237</v>
      </c>
      <c r="H82" s="64" t="s">
        <v>32</v>
      </c>
      <c r="I82" s="12">
        <v>1</v>
      </c>
      <c r="J82" s="48" t="s">
        <v>33</v>
      </c>
      <c r="K82" s="12">
        <v>35</v>
      </c>
      <c r="L82" s="12" t="s">
        <v>34</v>
      </c>
      <c r="M82" s="12" t="s">
        <v>34</v>
      </c>
      <c r="N82" s="12" t="s">
        <v>34</v>
      </c>
      <c r="O82" s="51" t="s">
        <v>34</v>
      </c>
      <c r="P82" s="12" t="s">
        <v>36</v>
      </c>
      <c r="Q82" s="12" t="s">
        <v>58</v>
      </c>
      <c r="R82" s="12" t="s">
        <v>238</v>
      </c>
      <c r="S82" s="12"/>
      <c r="T82" s="51" t="s">
        <v>222</v>
      </c>
      <c r="U82" s="57">
        <v>1</v>
      </c>
      <c r="V82" s="57"/>
      <c r="W82" s="12"/>
      <c r="X82" s="60"/>
    </row>
    <row r="83" spans="1:24" s="3" customFormat="1" ht="60" customHeight="1">
      <c r="A83" s="16">
        <f t="shared" si="3"/>
        <v>226</v>
      </c>
      <c r="B83" s="12" t="s">
        <v>217</v>
      </c>
      <c r="C83" s="14">
        <f t="shared" si="2"/>
        <v>1</v>
      </c>
      <c r="D83" s="12" t="s">
        <v>218</v>
      </c>
      <c r="E83" s="12" t="s">
        <v>167</v>
      </c>
      <c r="F83" s="14">
        <f>_xlfn.COUNTIFS(D$3:D83,D83,A$3:A83,A83)</f>
        <v>9</v>
      </c>
      <c r="G83" s="12" t="s">
        <v>239</v>
      </c>
      <c r="H83" s="64" t="s">
        <v>32</v>
      </c>
      <c r="I83" s="12">
        <v>1</v>
      </c>
      <c r="J83" s="48" t="s">
        <v>33</v>
      </c>
      <c r="K83" s="12">
        <v>35</v>
      </c>
      <c r="L83" s="12" t="s">
        <v>34</v>
      </c>
      <c r="M83" s="51" t="s">
        <v>34</v>
      </c>
      <c r="N83" s="51" t="s">
        <v>34</v>
      </c>
      <c r="O83" s="51" t="s">
        <v>34</v>
      </c>
      <c r="P83" s="12" t="s">
        <v>36</v>
      </c>
      <c r="Q83" s="12" t="s">
        <v>58</v>
      </c>
      <c r="R83" s="12" t="s">
        <v>240</v>
      </c>
      <c r="S83" s="12"/>
      <c r="T83" s="51" t="s">
        <v>222</v>
      </c>
      <c r="U83" s="57">
        <v>1</v>
      </c>
      <c r="V83" s="12"/>
      <c r="W83" s="12"/>
      <c r="X83" s="60"/>
    </row>
    <row r="84" spans="1:24" s="3" customFormat="1" ht="51" customHeight="1">
      <c r="A84" s="16">
        <f t="shared" si="3"/>
        <v>226</v>
      </c>
      <c r="B84" s="12" t="s">
        <v>217</v>
      </c>
      <c r="C84" s="14">
        <f t="shared" si="2"/>
        <v>1</v>
      </c>
      <c r="D84" s="61" t="s">
        <v>218</v>
      </c>
      <c r="E84" s="12" t="s">
        <v>167</v>
      </c>
      <c r="F84" s="14">
        <f>_xlfn.COUNTIFS(D$3:D84,D84,A$3:A84,A84)</f>
        <v>10</v>
      </c>
      <c r="G84" s="12" t="s">
        <v>241</v>
      </c>
      <c r="H84" s="12" t="s">
        <v>32</v>
      </c>
      <c r="I84" s="12">
        <v>1</v>
      </c>
      <c r="J84" s="48" t="s">
        <v>33</v>
      </c>
      <c r="K84" s="12">
        <v>35</v>
      </c>
      <c r="L84" s="12" t="s">
        <v>34</v>
      </c>
      <c r="M84" s="12" t="s">
        <v>34</v>
      </c>
      <c r="N84" s="12" t="s">
        <v>34</v>
      </c>
      <c r="O84" s="51" t="s">
        <v>34</v>
      </c>
      <c r="P84" s="12" t="s">
        <v>36</v>
      </c>
      <c r="Q84" s="12" t="s">
        <v>58</v>
      </c>
      <c r="R84" s="12" t="s">
        <v>242</v>
      </c>
      <c r="S84" s="12"/>
      <c r="T84" s="12" t="s">
        <v>222</v>
      </c>
      <c r="U84" s="57">
        <v>1</v>
      </c>
      <c r="V84" s="12"/>
      <c r="W84" s="12"/>
      <c r="X84" s="60"/>
    </row>
    <row r="85" spans="1:24" s="3" customFormat="1" ht="39" customHeight="1">
      <c r="A85" s="16">
        <f t="shared" si="3"/>
        <v>226</v>
      </c>
      <c r="B85" s="12" t="s">
        <v>217</v>
      </c>
      <c r="C85" s="14">
        <f t="shared" si="2"/>
        <v>1</v>
      </c>
      <c r="D85" s="12" t="s">
        <v>218</v>
      </c>
      <c r="E85" s="12" t="s">
        <v>167</v>
      </c>
      <c r="F85" s="14">
        <f>_xlfn.COUNTIFS(D$3:D85,D85,A$3:A85,A85)</f>
        <v>11</v>
      </c>
      <c r="G85" s="12" t="s">
        <v>243</v>
      </c>
      <c r="H85" s="64" t="s">
        <v>32</v>
      </c>
      <c r="I85" s="12">
        <v>1</v>
      </c>
      <c r="J85" s="48" t="s">
        <v>33</v>
      </c>
      <c r="K85" s="12">
        <v>35</v>
      </c>
      <c r="L85" s="12" t="s">
        <v>34</v>
      </c>
      <c r="M85" s="12" t="s">
        <v>34</v>
      </c>
      <c r="N85" s="12" t="s">
        <v>34</v>
      </c>
      <c r="O85" s="51" t="s">
        <v>34</v>
      </c>
      <c r="P85" s="12" t="s">
        <v>36</v>
      </c>
      <c r="Q85" s="12" t="s">
        <v>58</v>
      </c>
      <c r="R85" s="12" t="s">
        <v>244</v>
      </c>
      <c r="S85" s="12"/>
      <c r="T85" s="51" t="s">
        <v>222</v>
      </c>
      <c r="U85" s="57">
        <v>1</v>
      </c>
      <c r="V85" s="12"/>
      <c r="W85" s="12"/>
      <c r="X85" s="60"/>
    </row>
    <row r="86" spans="1:24" s="3" customFormat="1" ht="39" customHeight="1">
      <c r="A86" s="16">
        <f t="shared" si="3"/>
        <v>226</v>
      </c>
      <c r="B86" s="12" t="s">
        <v>217</v>
      </c>
      <c r="C86" s="14">
        <f t="shared" si="2"/>
        <v>1</v>
      </c>
      <c r="D86" s="12" t="s">
        <v>218</v>
      </c>
      <c r="E86" s="12" t="s">
        <v>167</v>
      </c>
      <c r="F86" s="14">
        <f>_xlfn.COUNTIFS(D$3:D86,D86,A$3:A86,A86)</f>
        <v>12</v>
      </c>
      <c r="G86" s="12" t="s">
        <v>245</v>
      </c>
      <c r="H86" s="64" t="s">
        <v>32</v>
      </c>
      <c r="I86" s="12">
        <v>1</v>
      </c>
      <c r="J86" s="48" t="s">
        <v>33</v>
      </c>
      <c r="K86" s="12">
        <v>35</v>
      </c>
      <c r="L86" s="12" t="s">
        <v>34</v>
      </c>
      <c r="M86" s="12" t="s">
        <v>34</v>
      </c>
      <c r="N86" s="12" t="s">
        <v>34</v>
      </c>
      <c r="O86" s="51" t="s">
        <v>34</v>
      </c>
      <c r="P86" s="12" t="s">
        <v>36</v>
      </c>
      <c r="Q86" s="12" t="s">
        <v>58</v>
      </c>
      <c r="R86" s="12" t="s">
        <v>246</v>
      </c>
      <c r="S86" s="12"/>
      <c r="T86" s="51" t="s">
        <v>222</v>
      </c>
      <c r="U86" s="57">
        <v>1</v>
      </c>
      <c r="V86" s="12"/>
      <c r="W86" s="12"/>
      <c r="X86" s="60"/>
    </row>
    <row r="87" spans="1:24" s="3" customFormat="1" ht="45" customHeight="1">
      <c r="A87" s="16">
        <f t="shared" si="3"/>
        <v>226</v>
      </c>
      <c r="B87" s="12" t="s">
        <v>217</v>
      </c>
      <c r="C87" s="14">
        <f t="shared" si="2"/>
        <v>1</v>
      </c>
      <c r="D87" s="12" t="s">
        <v>218</v>
      </c>
      <c r="E87" s="12" t="s">
        <v>167</v>
      </c>
      <c r="F87" s="14">
        <f>_xlfn.COUNTIFS(D$3:D87,D87,A$3:A87,A87)</f>
        <v>13</v>
      </c>
      <c r="G87" s="12" t="s">
        <v>247</v>
      </c>
      <c r="H87" s="64" t="s">
        <v>32</v>
      </c>
      <c r="I87" s="12">
        <v>1</v>
      </c>
      <c r="J87" s="48" t="s">
        <v>33</v>
      </c>
      <c r="K87" s="12">
        <v>35</v>
      </c>
      <c r="L87" s="12" t="s">
        <v>34</v>
      </c>
      <c r="M87" s="12" t="s">
        <v>34</v>
      </c>
      <c r="N87" s="12" t="s">
        <v>34</v>
      </c>
      <c r="O87" s="51" t="s">
        <v>34</v>
      </c>
      <c r="P87" s="12" t="s">
        <v>36</v>
      </c>
      <c r="Q87" s="12" t="s">
        <v>58</v>
      </c>
      <c r="R87" s="12" t="s">
        <v>235</v>
      </c>
      <c r="S87" s="12"/>
      <c r="T87" s="51" t="s">
        <v>222</v>
      </c>
      <c r="U87" s="57">
        <v>1</v>
      </c>
      <c r="V87" s="12"/>
      <c r="W87" s="12"/>
      <c r="X87" s="60"/>
    </row>
    <row r="88" spans="1:24" s="3" customFormat="1" ht="49.5" customHeight="1">
      <c r="A88" s="16">
        <f t="shared" si="3"/>
        <v>226</v>
      </c>
      <c r="B88" s="12" t="s">
        <v>217</v>
      </c>
      <c r="C88" s="14">
        <f t="shared" si="2"/>
        <v>1</v>
      </c>
      <c r="D88" s="12" t="s">
        <v>218</v>
      </c>
      <c r="E88" s="12" t="s">
        <v>167</v>
      </c>
      <c r="F88" s="14">
        <f>_xlfn.COUNTIFS(D$3:D88,D88,A$3:A88,A88)</f>
        <v>14</v>
      </c>
      <c r="G88" s="12" t="s">
        <v>248</v>
      </c>
      <c r="H88" s="64" t="s">
        <v>32</v>
      </c>
      <c r="I88" s="12">
        <v>1</v>
      </c>
      <c r="J88" s="48" t="s">
        <v>33</v>
      </c>
      <c r="K88" s="12">
        <v>35</v>
      </c>
      <c r="L88" s="12" t="s">
        <v>34</v>
      </c>
      <c r="M88" s="12" t="s">
        <v>34</v>
      </c>
      <c r="N88" s="12" t="s">
        <v>34</v>
      </c>
      <c r="O88" s="51" t="s">
        <v>34</v>
      </c>
      <c r="P88" s="12" t="s">
        <v>36</v>
      </c>
      <c r="Q88" s="12" t="s">
        <v>58</v>
      </c>
      <c r="R88" s="12" t="s">
        <v>249</v>
      </c>
      <c r="S88" s="12"/>
      <c r="T88" s="51" t="s">
        <v>222</v>
      </c>
      <c r="U88" s="57">
        <v>1</v>
      </c>
      <c r="V88" s="12"/>
      <c r="W88" s="12"/>
      <c r="X88" s="60"/>
    </row>
    <row r="89" spans="1:24" s="3" customFormat="1" ht="69" customHeight="1">
      <c r="A89" s="16">
        <f t="shared" si="3"/>
        <v>226</v>
      </c>
      <c r="B89" s="12" t="s">
        <v>217</v>
      </c>
      <c r="C89" s="14">
        <f t="shared" si="2"/>
        <v>1</v>
      </c>
      <c r="D89" s="12" t="s">
        <v>218</v>
      </c>
      <c r="E89" s="12" t="s">
        <v>167</v>
      </c>
      <c r="F89" s="14">
        <f>_xlfn.COUNTIFS(D$3:D89,D89,A$3:A89,A89)</f>
        <v>15</v>
      </c>
      <c r="G89" s="12" t="s">
        <v>250</v>
      </c>
      <c r="H89" s="64" t="s">
        <v>32</v>
      </c>
      <c r="I89" s="12">
        <v>2</v>
      </c>
      <c r="J89" s="48" t="s">
        <v>33</v>
      </c>
      <c r="K89" s="12">
        <v>35</v>
      </c>
      <c r="L89" s="12" t="s">
        <v>34</v>
      </c>
      <c r="M89" s="12" t="s">
        <v>34</v>
      </c>
      <c r="N89" s="12" t="s">
        <v>34</v>
      </c>
      <c r="O89" s="51" t="s">
        <v>34</v>
      </c>
      <c r="P89" s="12" t="s">
        <v>36</v>
      </c>
      <c r="Q89" s="12" t="s">
        <v>232</v>
      </c>
      <c r="R89" s="12" t="s">
        <v>233</v>
      </c>
      <c r="S89" s="12"/>
      <c r="T89" s="51" t="s">
        <v>222</v>
      </c>
      <c r="U89" s="57">
        <v>1</v>
      </c>
      <c r="V89" s="12"/>
      <c r="W89" s="12"/>
      <c r="X89" s="60"/>
    </row>
    <row r="90" spans="1:24" s="3" customFormat="1" ht="57" customHeight="1">
      <c r="A90" s="16">
        <f t="shared" si="3"/>
        <v>226</v>
      </c>
      <c r="B90" s="12" t="s">
        <v>217</v>
      </c>
      <c r="C90" s="14">
        <f t="shared" si="2"/>
        <v>1</v>
      </c>
      <c r="D90" s="12" t="s">
        <v>218</v>
      </c>
      <c r="E90" s="12" t="s">
        <v>167</v>
      </c>
      <c r="F90" s="14">
        <f>_xlfn.COUNTIFS(D$3:D90,D90,A$3:A90,A90)</f>
        <v>16</v>
      </c>
      <c r="G90" s="12" t="s">
        <v>251</v>
      </c>
      <c r="H90" s="64" t="s">
        <v>32</v>
      </c>
      <c r="I90" s="12">
        <v>1</v>
      </c>
      <c r="J90" s="48" t="s">
        <v>33</v>
      </c>
      <c r="K90" s="12">
        <v>35</v>
      </c>
      <c r="L90" s="12" t="s">
        <v>34</v>
      </c>
      <c r="M90" s="12" t="s">
        <v>34</v>
      </c>
      <c r="N90" s="12" t="s">
        <v>34</v>
      </c>
      <c r="O90" s="51" t="s">
        <v>34</v>
      </c>
      <c r="P90" s="12" t="s">
        <v>36</v>
      </c>
      <c r="Q90" s="12" t="s">
        <v>58</v>
      </c>
      <c r="R90" s="12" t="s">
        <v>252</v>
      </c>
      <c r="S90" s="12"/>
      <c r="T90" s="51" t="s">
        <v>38</v>
      </c>
      <c r="U90" s="57">
        <v>1</v>
      </c>
      <c r="V90" s="12"/>
      <c r="W90" s="12"/>
      <c r="X90" s="60"/>
    </row>
    <row r="91" spans="1:24" s="3" customFormat="1" ht="57" customHeight="1">
      <c r="A91" s="16">
        <f t="shared" si="3"/>
        <v>226</v>
      </c>
      <c r="B91" s="12" t="s">
        <v>217</v>
      </c>
      <c r="C91" s="14">
        <f t="shared" si="2"/>
        <v>1</v>
      </c>
      <c r="D91" s="12" t="s">
        <v>218</v>
      </c>
      <c r="E91" s="12" t="s">
        <v>167</v>
      </c>
      <c r="F91" s="14">
        <f>_xlfn.COUNTIFS(D$3:D91,D91,A$3:A91,A91)</f>
        <v>17</v>
      </c>
      <c r="G91" s="12" t="s">
        <v>253</v>
      </c>
      <c r="H91" s="64" t="s">
        <v>32</v>
      </c>
      <c r="I91" s="12">
        <v>5</v>
      </c>
      <c r="J91" s="48" t="s">
        <v>33</v>
      </c>
      <c r="K91" s="12">
        <v>35</v>
      </c>
      <c r="L91" s="12" t="s">
        <v>34</v>
      </c>
      <c r="M91" s="12" t="s">
        <v>34</v>
      </c>
      <c r="N91" s="12" t="s">
        <v>34</v>
      </c>
      <c r="O91" s="51" t="s">
        <v>34</v>
      </c>
      <c r="P91" s="12" t="s">
        <v>36</v>
      </c>
      <c r="Q91" s="12" t="s">
        <v>58</v>
      </c>
      <c r="R91" s="12" t="s">
        <v>254</v>
      </c>
      <c r="S91" s="12"/>
      <c r="T91" s="51" t="s">
        <v>255</v>
      </c>
      <c r="U91" s="57">
        <v>1</v>
      </c>
      <c r="V91" s="12"/>
      <c r="W91" s="12"/>
      <c r="X91" s="60"/>
    </row>
    <row r="92" spans="1:24" s="3" customFormat="1" ht="67.5" customHeight="1">
      <c r="A92" s="16">
        <f t="shared" si="3"/>
        <v>226</v>
      </c>
      <c r="B92" s="12" t="s">
        <v>217</v>
      </c>
      <c r="C92" s="14">
        <f t="shared" si="2"/>
        <v>2</v>
      </c>
      <c r="D92" s="12" t="s">
        <v>256</v>
      </c>
      <c r="E92" s="66" t="s">
        <v>30</v>
      </c>
      <c r="F92" s="14">
        <f>_xlfn.COUNTIFS(D$3:D92,D92,A$3:A92,A92)</f>
        <v>1</v>
      </c>
      <c r="G92" s="66" t="s">
        <v>257</v>
      </c>
      <c r="H92" s="67" t="s">
        <v>32</v>
      </c>
      <c r="I92" s="66">
        <v>2</v>
      </c>
      <c r="J92" s="48" t="s">
        <v>33</v>
      </c>
      <c r="K92" s="66">
        <v>35</v>
      </c>
      <c r="L92" s="66" t="s">
        <v>47</v>
      </c>
      <c r="M92" s="66" t="s">
        <v>34</v>
      </c>
      <c r="N92" s="66" t="s">
        <v>34</v>
      </c>
      <c r="O92" s="71" t="s">
        <v>34</v>
      </c>
      <c r="P92" s="66" t="s">
        <v>36</v>
      </c>
      <c r="Q92" s="66" t="s">
        <v>58</v>
      </c>
      <c r="R92" s="12" t="s">
        <v>258</v>
      </c>
      <c r="S92" s="66"/>
      <c r="T92" s="71" t="s">
        <v>222</v>
      </c>
      <c r="U92" s="78">
        <v>1</v>
      </c>
      <c r="V92" s="66"/>
      <c r="W92" s="66"/>
      <c r="X92" s="79"/>
    </row>
    <row r="93" spans="1:24" s="3" customFormat="1" ht="67.5" customHeight="1">
      <c r="A93" s="16">
        <f t="shared" si="3"/>
        <v>226</v>
      </c>
      <c r="B93" s="12" t="s">
        <v>217</v>
      </c>
      <c r="C93" s="14">
        <f t="shared" si="2"/>
        <v>2</v>
      </c>
      <c r="D93" s="12" t="s">
        <v>256</v>
      </c>
      <c r="E93" s="51" t="s">
        <v>30</v>
      </c>
      <c r="F93" s="14">
        <f>_xlfn.COUNTIFS(D$3:D93,D93,A$3:A93,A93)</f>
        <v>2</v>
      </c>
      <c r="G93" s="12" t="s">
        <v>259</v>
      </c>
      <c r="H93" s="64" t="s">
        <v>32</v>
      </c>
      <c r="I93" s="12">
        <v>2</v>
      </c>
      <c r="J93" s="48" t="s">
        <v>33</v>
      </c>
      <c r="K93" s="12">
        <v>35</v>
      </c>
      <c r="L93" s="12" t="s">
        <v>50</v>
      </c>
      <c r="M93" s="12" t="s">
        <v>34</v>
      </c>
      <c r="N93" s="12" t="s">
        <v>34</v>
      </c>
      <c r="O93" s="51" t="s">
        <v>34</v>
      </c>
      <c r="P93" s="12" t="s">
        <v>36</v>
      </c>
      <c r="Q93" s="12" t="s">
        <v>58</v>
      </c>
      <c r="R93" s="12" t="s">
        <v>258</v>
      </c>
      <c r="S93" s="12"/>
      <c r="T93" s="51" t="s">
        <v>222</v>
      </c>
      <c r="U93" s="57">
        <v>1</v>
      </c>
      <c r="V93" s="12"/>
      <c r="W93" s="12"/>
      <c r="X93" s="60"/>
    </row>
    <row r="94" spans="1:24" s="3" customFormat="1" ht="49.5" customHeight="1">
      <c r="A94" s="16">
        <f t="shared" si="3"/>
        <v>226</v>
      </c>
      <c r="B94" s="12" t="s">
        <v>217</v>
      </c>
      <c r="C94" s="14">
        <f t="shared" si="2"/>
        <v>2</v>
      </c>
      <c r="D94" s="12" t="s">
        <v>256</v>
      </c>
      <c r="E94" s="51" t="s">
        <v>30</v>
      </c>
      <c r="F94" s="14">
        <f>_xlfn.COUNTIFS(D$3:D94,D94,A$3:A94,A94)</f>
        <v>3</v>
      </c>
      <c r="G94" s="12" t="s">
        <v>260</v>
      </c>
      <c r="H94" s="64" t="s">
        <v>32</v>
      </c>
      <c r="I94" s="12">
        <v>1</v>
      </c>
      <c r="J94" s="48" t="s">
        <v>33</v>
      </c>
      <c r="K94" s="12">
        <v>35</v>
      </c>
      <c r="L94" s="12" t="s">
        <v>34</v>
      </c>
      <c r="M94" s="12" t="s">
        <v>34</v>
      </c>
      <c r="N94" s="12" t="s">
        <v>34</v>
      </c>
      <c r="O94" s="51" t="s">
        <v>34</v>
      </c>
      <c r="P94" s="12" t="s">
        <v>36</v>
      </c>
      <c r="Q94" s="12" t="s">
        <v>58</v>
      </c>
      <c r="R94" s="12" t="s">
        <v>261</v>
      </c>
      <c r="S94" s="12"/>
      <c r="T94" s="51" t="s">
        <v>38</v>
      </c>
      <c r="U94" s="57">
        <v>1</v>
      </c>
      <c r="V94" s="12"/>
      <c r="W94" s="12"/>
      <c r="X94" s="60"/>
    </row>
    <row r="95" spans="1:24" s="3" customFormat="1" ht="66" customHeight="1">
      <c r="A95" s="16">
        <f t="shared" si="3"/>
        <v>226</v>
      </c>
      <c r="B95" s="12" t="s">
        <v>217</v>
      </c>
      <c r="C95" s="14">
        <f t="shared" si="2"/>
        <v>2</v>
      </c>
      <c r="D95" s="12" t="s">
        <v>256</v>
      </c>
      <c r="E95" s="51" t="s">
        <v>30</v>
      </c>
      <c r="F95" s="14">
        <f>_xlfn.COUNTIFS(D$3:D95,D95,A$3:A95,A95)</f>
        <v>4</v>
      </c>
      <c r="G95" s="12" t="s">
        <v>262</v>
      </c>
      <c r="H95" s="64" t="s">
        <v>32</v>
      </c>
      <c r="I95" s="12">
        <v>3</v>
      </c>
      <c r="J95" s="48" t="s">
        <v>33</v>
      </c>
      <c r="K95" s="12">
        <v>35</v>
      </c>
      <c r="L95" s="12" t="s">
        <v>34</v>
      </c>
      <c r="M95" s="12" t="s">
        <v>34</v>
      </c>
      <c r="N95" s="12" t="s">
        <v>34</v>
      </c>
      <c r="O95" s="51" t="s">
        <v>34</v>
      </c>
      <c r="P95" s="12" t="s">
        <v>36</v>
      </c>
      <c r="Q95" s="12" t="s">
        <v>58</v>
      </c>
      <c r="R95" s="12" t="s">
        <v>263</v>
      </c>
      <c r="S95" s="12"/>
      <c r="T95" s="51" t="s">
        <v>222</v>
      </c>
      <c r="U95" s="57">
        <v>1</v>
      </c>
      <c r="V95" s="12"/>
      <c r="W95" s="12"/>
      <c r="X95" s="60"/>
    </row>
    <row r="96" spans="1:24" s="3" customFormat="1" ht="84" customHeight="1">
      <c r="A96" s="16">
        <f t="shared" si="3"/>
        <v>226</v>
      </c>
      <c r="B96" s="12" t="s">
        <v>217</v>
      </c>
      <c r="C96" s="14">
        <f t="shared" si="2"/>
        <v>2</v>
      </c>
      <c r="D96" s="12" t="s">
        <v>256</v>
      </c>
      <c r="E96" s="51" t="s">
        <v>30</v>
      </c>
      <c r="F96" s="14">
        <f>_xlfn.COUNTIFS(D$3:D96,D96,A$3:A96,A96)</f>
        <v>5</v>
      </c>
      <c r="G96" s="12" t="s">
        <v>264</v>
      </c>
      <c r="H96" s="64" t="s">
        <v>32</v>
      </c>
      <c r="I96" s="12">
        <v>2</v>
      </c>
      <c r="J96" s="48" t="s">
        <v>33</v>
      </c>
      <c r="K96" s="12">
        <v>35</v>
      </c>
      <c r="L96" s="12" t="s">
        <v>34</v>
      </c>
      <c r="M96" s="12" t="s">
        <v>34</v>
      </c>
      <c r="N96" s="12" t="s">
        <v>34</v>
      </c>
      <c r="O96" s="51" t="s">
        <v>34</v>
      </c>
      <c r="P96" s="12" t="s">
        <v>36</v>
      </c>
      <c r="Q96" s="12" t="s">
        <v>58</v>
      </c>
      <c r="R96" s="12" t="s">
        <v>263</v>
      </c>
      <c r="S96" s="12"/>
      <c r="T96" s="51" t="s">
        <v>222</v>
      </c>
      <c r="U96" s="57">
        <v>1</v>
      </c>
      <c r="V96" s="12"/>
      <c r="W96" s="12"/>
      <c r="X96" s="60"/>
    </row>
    <row r="97" spans="1:24" s="3" customFormat="1" ht="57" customHeight="1">
      <c r="A97" s="16">
        <f t="shared" si="3"/>
        <v>226</v>
      </c>
      <c r="B97" s="12" t="s">
        <v>217</v>
      </c>
      <c r="C97" s="14">
        <f t="shared" si="2"/>
        <v>2</v>
      </c>
      <c r="D97" s="12" t="s">
        <v>256</v>
      </c>
      <c r="E97" s="51" t="s">
        <v>30</v>
      </c>
      <c r="F97" s="14">
        <f>_xlfn.COUNTIFS(D$3:D97,D97,A$3:A97,A97)</f>
        <v>6</v>
      </c>
      <c r="G97" s="12" t="s">
        <v>250</v>
      </c>
      <c r="H97" s="64" t="s">
        <v>32</v>
      </c>
      <c r="I97" s="12">
        <v>1</v>
      </c>
      <c r="J97" s="48" t="s">
        <v>33</v>
      </c>
      <c r="K97" s="12">
        <v>35</v>
      </c>
      <c r="L97" s="12" t="s">
        <v>34</v>
      </c>
      <c r="M97" s="12" t="s">
        <v>34</v>
      </c>
      <c r="N97" s="12" t="s">
        <v>34</v>
      </c>
      <c r="O97" s="51" t="s">
        <v>34</v>
      </c>
      <c r="P97" s="12" t="s">
        <v>36</v>
      </c>
      <c r="Q97" s="12" t="s">
        <v>232</v>
      </c>
      <c r="R97" s="12" t="s">
        <v>233</v>
      </c>
      <c r="S97" s="12"/>
      <c r="T97" s="51" t="s">
        <v>222</v>
      </c>
      <c r="U97" s="57">
        <v>1</v>
      </c>
      <c r="V97" s="12"/>
      <c r="W97" s="12"/>
      <c r="X97" s="60"/>
    </row>
    <row r="98" spans="1:24" s="3" customFormat="1" ht="54" customHeight="1">
      <c r="A98" s="16">
        <f t="shared" si="3"/>
        <v>226</v>
      </c>
      <c r="B98" s="12" t="s">
        <v>217</v>
      </c>
      <c r="C98" s="14">
        <f t="shared" si="2"/>
        <v>2</v>
      </c>
      <c r="D98" s="12" t="s">
        <v>256</v>
      </c>
      <c r="E98" s="12" t="s">
        <v>30</v>
      </c>
      <c r="F98" s="14">
        <f>_xlfn.COUNTIFS(D$3:D98,D98,A$3:A98,A98)</f>
        <v>7</v>
      </c>
      <c r="G98" s="12" t="s">
        <v>265</v>
      </c>
      <c r="H98" s="64" t="s">
        <v>32</v>
      </c>
      <c r="I98" s="12">
        <v>1</v>
      </c>
      <c r="J98" s="48" t="s">
        <v>33</v>
      </c>
      <c r="K98" s="12">
        <v>35</v>
      </c>
      <c r="L98" s="12" t="s">
        <v>34</v>
      </c>
      <c r="M98" s="12" t="s">
        <v>34</v>
      </c>
      <c r="N98" s="12" t="s">
        <v>34</v>
      </c>
      <c r="O98" s="51" t="s">
        <v>34</v>
      </c>
      <c r="P98" s="12" t="s">
        <v>36</v>
      </c>
      <c r="Q98" s="12" t="s">
        <v>58</v>
      </c>
      <c r="R98" s="12" t="s">
        <v>266</v>
      </c>
      <c r="S98" s="12"/>
      <c r="T98" s="51" t="s">
        <v>38</v>
      </c>
      <c r="U98" s="57">
        <v>1</v>
      </c>
      <c r="V98" s="12"/>
      <c r="W98" s="12"/>
      <c r="X98" s="60"/>
    </row>
    <row r="99" spans="1:24" s="3" customFormat="1" ht="46.5" customHeight="1">
      <c r="A99" s="16">
        <f t="shared" si="3"/>
        <v>226</v>
      </c>
      <c r="B99" s="12" t="s">
        <v>217</v>
      </c>
      <c r="C99" s="14">
        <f t="shared" si="2"/>
        <v>2</v>
      </c>
      <c r="D99" s="61" t="s">
        <v>256</v>
      </c>
      <c r="E99" s="12" t="s">
        <v>30</v>
      </c>
      <c r="F99" s="14">
        <f>_xlfn.COUNTIFS(D$3:D99,D99,A$3:A99,A99)</f>
        <v>8</v>
      </c>
      <c r="G99" s="12" t="s">
        <v>109</v>
      </c>
      <c r="H99" s="12" t="s">
        <v>32</v>
      </c>
      <c r="I99" s="12">
        <v>1</v>
      </c>
      <c r="J99" s="48" t="s">
        <v>33</v>
      </c>
      <c r="K99" s="12">
        <v>35</v>
      </c>
      <c r="L99" s="12" t="s">
        <v>34</v>
      </c>
      <c r="M99" s="12" t="s">
        <v>34</v>
      </c>
      <c r="N99" s="12" t="s">
        <v>34</v>
      </c>
      <c r="O99" s="51" t="s">
        <v>34</v>
      </c>
      <c r="P99" s="12" t="s">
        <v>36</v>
      </c>
      <c r="Q99" s="12" t="s">
        <v>58</v>
      </c>
      <c r="R99" s="12" t="s">
        <v>110</v>
      </c>
      <c r="S99" s="12"/>
      <c r="T99" s="12" t="s">
        <v>38</v>
      </c>
      <c r="U99" s="57">
        <v>1</v>
      </c>
      <c r="V99" s="12"/>
      <c r="W99" s="12"/>
      <c r="X99" s="60"/>
    </row>
    <row r="100" spans="1:24" s="3" customFormat="1" ht="52.5" customHeight="1">
      <c r="A100" s="16">
        <f t="shared" si="3"/>
        <v>226</v>
      </c>
      <c r="B100" s="12" t="s">
        <v>217</v>
      </c>
      <c r="C100" s="14">
        <f t="shared" si="2"/>
        <v>3</v>
      </c>
      <c r="D100" s="12" t="s">
        <v>267</v>
      </c>
      <c r="E100" s="12" t="s">
        <v>167</v>
      </c>
      <c r="F100" s="14">
        <f>_xlfn.COUNTIFS(D$3:D100,D100,A$3:A100,A100)</f>
        <v>1</v>
      </c>
      <c r="G100" s="12" t="s">
        <v>268</v>
      </c>
      <c r="H100" s="64" t="s">
        <v>32</v>
      </c>
      <c r="I100" s="12">
        <v>1</v>
      </c>
      <c r="J100" s="48" t="s">
        <v>33</v>
      </c>
      <c r="K100" s="12">
        <v>35</v>
      </c>
      <c r="L100" s="12" t="s">
        <v>34</v>
      </c>
      <c r="M100" s="51" t="s">
        <v>34</v>
      </c>
      <c r="N100" s="51" t="s">
        <v>34</v>
      </c>
      <c r="O100" s="51" t="s">
        <v>34</v>
      </c>
      <c r="P100" s="12" t="s">
        <v>36</v>
      </c>
      <c r="Q100" s="12" t="s">
        <v>58</v>
      </c>
      <c r="R100" s="12" t="s">
        <v>269</v>
      </c>
      <c r="S100" s="12"/>
      <c r="T100" s="51" t="s">
        <v>222</v>
      </c>
      <c r="U100" s="57">
        <v>1</v>
      </c>
      <c r="V100" s="12"/>
      <c r="W100" s="12"/>
      <c r="X100" s="60"/>
    </row>
    <row r="101" spans="1:24" s="2" customFormat="1" ht="52.5" customHeight="1">
      <c r="A101" s="16">
        <f t="shared" si="3"/>
        <v>226</v>
      </c>
      <c r="B101" s="12" t="s">
        <v>217</v>
      </c>
      <c r="C101" s="14">
        <f t="shared" si="2"/>
        <v>3</v>
      </c>
      <c r="D101" s="12" t="s">
        <v>267</v>
      </c>
      <c r="E101" s="12" t="s">
        <v>167</v>
      </c>
      <c r="F101" s="14">
        <f>_xlfn.COUNTIFS(D$3:D101,D101,A$3:A101,A101)</f>
        <v>2</v>
      </c>
      <c r="G101" s="12" t="s">
        <v>270</v>
      </c>
      <c r="H101" s="64" t="s">
        <v>32</v>
      </c>
      <c r="I101" s="12">
        <v>1</v>
      </c>
      <c r="J101" s="48" t="s">
        <v>33</v>
      </c>
      <c r="K101" s="51">
        <v>35</v>
      </c>
      <c r="L101" s="51" t="s">
        <v>50</v>
      </c>
      <c r="M101" s="51" t="s">
        <v>34</v>
      </c>
      <c r="N101" s="51" t="s">
        <v>34</v>
      </c>
      <c r="O101" s="51" t="s">
        <v>34</v>
      </c>
      <c r="P101" s="12" t="s">
        <v>36</v>
      </c>
      <c r="Q101" s="12" t="s">
        <v>58</v>
      </c>
      <c r="R101" s="12" t="s">
        <v>271</v>
      </c>
      <c r="S101" s="51"/>
      <c r="T101" s="51" t="s">
        <v>222</v>
      </c>
      <c r="U101" s="57">
        <v>1</v>
      </c>
      <c r="V101" s="12"/>
      <c r="W101" s="12"/>
      <c r="X101" s="60" t="s">
        <v>272</v>
      </c>
    </row>
    <row r="102" spans="1:24" s="2" customFormat="1" ht="54.75" customHeight="1">
      <c r="A102" s="16">
        <f t="shared" si="3"/>
        <v>226</v>
      </c>
      <c r="B102" s="12" t="s">
        <v>217</v>
      </c>
      <c r="C102" s="14">
        <f t="shared" si="2"/>
        <v>3</v>
      </c>
      <c r="D102" s="12" t="s">
        <v>267</v>
      </c>
      <c r="E102" s="12" t="s">
        <v>167</v>
      </c>
      <c r="F102" s="14">
        <f>_xlfn.COUNTIFS(D$3:D102,D102,A$3:A102,A102)</f>
        <v>3</v>
      </c>
      <c r="G102" s="51" t="s">
        <v>227</v>
      </c>
      <c r="H102" s="64" t="s">
        <v>32</v>
      </c>
      <c r="I102" s="12">
        <v>1</v>
      </c>
      <c r="J102" s="48" t="s">
        <v>33</v>
      </c>
      <c r="K102" s="51">
        <v>35</v>
      </c>
      <c r="L102" s="51" t="s">
        <v>34</v>
      </c>
      <c r="M102" s="51" t="s">
        <v>34</v>
      </c>
      <c r="N102" s="51" t="s">
        <v>34</v>
      </c>
      <c r="O102" s="51" t="s">
        <v>34</v>
      </c>
      <c r="P102" s="12" t="s">
        <v>36</v>
      </c>
      <c r="Q102" s="12" t="s">
        <v>58</v>
      </c>
      <c r="R102" s="51" t="s">
        <v>228</v>
      </c>
      <c r="S102" s="51"/>
      <c r="T102" s="51" t="s">
        <v>222</v>
      </c>
      <c r="U102" s="57">
        <v>1</v>
      </c>
      <c r="V102" s="12"/>
      <c r="W102" s="12"/>
      <c r="X102" s="80"/>
    </row>
    <row r="103" spans="1:24" s="2" customFormat="1" ht="87" customHeight="1">
      <c r="A103" s="16">
        <f t="shared" si="3"/>
        <v>226</v>
      </c>
      <c r="B103" s="12" t="s">
        <v>217</v>
      </c>
      <c r="C103" s="14">
        <f t="shared" si="2"/>
        <v>3</v>
      </c>
      <c r="D103" s="12" t="s">
        <v>267</v>
      </c>
      <c r="E103" s="12" t="s">
        <v>167</v>
      </c>
      <c r="F103" s="14">
        <f>_xlfn.COUNTIFS(D$3:D103,D103,A$3:A103,A103)</f>
        <v>4</v>
      </c>
      <c r="G103" s="12" t="s">
        <v>219</v>
      </c>
      <c r="H103" s="64" t="s">
        <v>32</v>
      </c>
      <c r="I103" s="12">
        <v>1</v>
      </c>
      <c r="J103" s="48" t="s">
        <v>33</v>
      </c>
      <c r="K103" s="12">
        <v>35</v>
      </c>
      <c r="L103" s="12" t="s">
        <v>34</v>
      </c>
      <c r="M103" s="12" t="s">
        <v>34</v>
      </c>
      <c r="N103" s="12" t="s">
        <v>34</v>
      </c>
      <c r="O103" s="51" t="s">
        <v>34</v>
      </c>
      <c r="P103" s="12" t="s">
        <v>36</v>
      </c>
      <c r="Q103" s="12" t="s">
        <v>58</v>
      </c>
      <c r="R103" s="12" t="s">
        <v>273</v>
      </c>
      <c r="S103" s="12"/>
      <c r="T103" s="51" t="s">
        <v>222</v>
      </c>
      <c r="U103" s="57">
        <v>1</v>
      </c>
      <c r="V103" s="12"/>
      <c r="W103" s="12"/>
      <c r="X103" s="60"/>
    </row>
    <row r="104" spans="1:24" s="2" customFormat="1" ht="75.75" customHeight="1">
      <c r="A104" s="16">
        <f t="shared" si="3"/>
        <v>226</v>
      </c>
      <c r="B104" s="12" t="s">
        <v>217</v>
      </c>
      <c r="C104" s="14">
        <f t="shared" si="2"/>
        <v>3</v>
      </c>
      <c r="D104" s="12" t="s">
        <v>267</v>
      </c>
      <c r="E104" s="12" t="s">
        <v>167</v>
      </c>
      <c r="F104" s="14">
        <f>_xlfn.COUNTIFS(D$3:D104,D104,A$3:A104,A104)</f>
        <v>5</v>
      </c>
      <c r="G104" s="12" t="s">
        <v>274</v>
      </c>
      <c r="H104" s="64" t="s">
        <v>32</v>
      </c>
      <c r="I104" s="12">
        <v>1</v>
      </c>
      <c r="J104" s="48" t="s">
        <v>33</v>
      </c>
      <c r="K104" s="12">
        <v>35</v>
      </c>
      <c r="L104" s="12" t="s">
        <v>34</v>
      </c>
      <c r="M104" s="12" t="s">
        <v>34</v>
      </c>
      <c r="N104" s="12" t="s">
        <v>34</v>
      </c>
      <c r="O104" s="51" t="s">
        <v>34</v>
      </c>
      <c r="P104" s="12" t="s">
        <v>36</v>
      </c>
      <c r="Q104" s="12" t="s">
        <v>58</v>
      </c>
      <c r="R104" s="12" t="s">
        <v>275</v>
      </c>
      <c r="S104" s="12"/>
      <c r="T104" s="51" t="s">
        <v>222</v>
      </c>
      <c r="U104" s="57">
        <v>1</v>
      </c>
      <c r="V104" s="12"/>
      <c r="W104" s="12"/>
      <c r="X104" s="60"/>
    </row>
    <row r="105" spans="1:24" s="2" customFormat="1" ht="48" customHeight="1">
      <c r="A105" s="16">
        <f t="shared" si="3"/>
        <v>226</v>
      </c>
      <c r="B105" s="12" t="s">
        <v>217</v>
      </c>
      <c r="C105" s="14">
        <f t="shared" si="2"/>
        <v>3</v>
      </c>
      <c r="D105" s="12" t="s">
        <v>267</v>
      </c>
      <c r="E105" s="12" t="s">
        <v>167</v>
      </c>
      <c r="F105" s="14">
        <f>_xlfn.COUNTIFS(D$3:D105,D105,A$3:A105,A105)</f>
        <v>6</v>
      </c>
      <c r="G105" s="12" t="s">
        <v>276</v>
      </c>
      <c r="H105" s="64" t="s">
        <v>32</v>
      </c>
      <c r="I105" s="12">
        <v>1</v>
      </c>
      <c r="J105" s="48" t="s">
        <v>33</v>
      </c>
      <c r="K105" s="12">
        <v>35</v>
      </c>
      <c r="L105" s="12" t="s">
        <v>34</v>
      </c>
      <c r="M105" s="12" t="s">
        <v>34</v>
      </c>
      <c r="N105" s="12" t="s">
        <v>34</v>
      </c>
      <c r="O105" s="51" t="s">
        <v>34</v>
      </c>
      <c r="P105" s="12" t="s">
        <v>36</v>
      </c>
      <c r="Q105" s="12" t="s">
        <v>58</v>
      </c>
      <c r="R105" s="12" t="s">
        <v>277</v>
      </c>
      <c r="S105" s="12"/>
      <c r="T105" s="51" t="s">
        <v>222</v>
      </c>
      <c r="U105" s="57">
        <v>1</v>
      </c>
      <c r="V105" s="12"/>
      <c r="W105" s="12"/>
      <c r="X105" s="60"/>
    </row>
    <row r="106" spans="1:24" s="2" customFormat="1" ht="48" customHeight="1">
      <c r="A106" s="16">
        <f t="shared" si="3"/>
        <v>226</v>
      </c>
      <c r="B106" s="12" t="s">
        <v>217</v>
      </c>
      <c r="C106" s="14">
        <f t="shared" si="2"/>
        <v>3</v>
      </c>
      <c r="D106" s="12" t="s">
        <v>267</v>
      </c>
      <c r="E106" s="12" t="s">
        <v>167</v>
      </c>
      <c r="F106" s="14">
        <f>_xlfn.COUNTIFS(D$3:D106,D106,A$3:A106,A106)</f>
        <v>7</v>
      </c>
      <c r="G106" s="12" t="s">
        <v>253</v>
      </c>
      <c r="H106" s="64" t="s">
        <v>32</v>
      </c>
      <c r="I106" s="12">
        <v>2</v>
      </c>
      <c r="J106" s="48" t="s">
        <v>33</v>
      </c>
      <c r="K106" s="12">
        <v>35</v>
      </c>
      <c r="L106" s="12" t="s">
        <v>34</v>
      </c>
      <c r="M106" s="12" t="s">
        <v>34</v>
      </c>
      <c r="N106" s="12" t="s">
        <v>34</v>
      </c>
      <c r="O106" s="51" t="s">
        <v>34</v>
      </c>
      <c r="P106" s="12" t="s">
        <v>66</v>
      </c>
      <c r="Q106" s="12" t="s">
        <v>34</v>
      </c>
      <c r="R106" s="12" t="s">
        <v>254</v>
      </c>
      <c r="S106" s="12"/>
      <c r="T106" s="51" t="s">
        <v>255</v>
      </c>
      <c r="U106" s="57">
        <v>1</v>
      </c>
      <c r="V106" s="12"/>
      <c r="W106" s="12"/>
      <c r="X106" s="60"/>
    </row>
    <row r="107" spans="1:24" s="2" customFormat="1" ht="66.75" customHeight="1">
      <c r="A107" s="16">
        <f t="shared" si="3"/>
        <v>226</v>
      </c>
      <c r="B107" s="12" t="s">
        <v>217</v>
      </c>
      <c r="C107" s="14">
        <f t="shared" si="2"/>
        <v>4</v>
      </c>
      <c r="D107" s="12" t="s">
        <v>278</v>
      </c>
      <c r="E107" s="12" t="s">
        <v>167</v>
      </c>
      <c r="F107" s="14">
        <f>_xlfn.COUNTIFS(D$3:D107,D107,A$3:A107,A107)</f>
        <v>1</v>
      </c>
      <c r="G107" s="12" t="s">
        <v>231</v>
      </c>
      <c r="H107" s="64" t="s">
        <v>32</v>
      </c>
      <c r="I107" s="12">
        <v>2</v>
      </c>
      <c r="J107" s="48" t="s">
        <v>33</v>
      </c>
      <c r="K107" s="12">
        <v>35</v>
      </c>
      <c r="L107" s="12" t="s">
        <v>34</v>
      </c>
      <c r="M107" s="12" t="s">
        <v>34</v>
      </c>
      <c r="N107" s="12" t="s">
        <v>34</v>
      </c>
      <c r="O107" s="51" t="s">
        <v>34</v>
      </c>
      <c r="P107" s="12" t="s">
        <v>36</v>
      </c>
      <c r="Q107" s="12" t="s">
        <v>232</v>
      </c>
      <c r="R107" s="12" t="s">
        <v>279</v>
      </c>
      <c r="S107" s="12"/>
      <c r="T107" s="51" t="s">
        <v>222</v>
      </c>
      <c r="U107" s="57">
        <v>1</v>
      </c>
      <c r="V107" s="12"/>
      <c r="W107" s="12"/>
      <c r="X107" s="60"/>
    </row>
    <row r="108" spans="1:24" s="2" customFormat="1" ht="66.75" customHeight="1">
      <c r="A108" s="16">
        <f t="shared" si="3"/>
        <v>226</v>
      </c>
      <c r="B108" s="12" t="s">
        <v>217</v>
      </c>
      <c r="C108" s="14">
        <f t="shared" si="2"/>
        <v>4</v>
      </c>
      <c r="D108" s="12" t="s">
        <v>278</v>
      </c>
      <c r="E108" s="12" t="s">
        <v>167</v>
      </c>
      <c r="F108" s="14">
        <f>_xlfn.COUNTIFS(D$3:D108,D108,A$3:A108,A108)</f>
        <v>2</v>
      </c>
      <c r="G108" s="12" t="s">
        <v>280</v>
      </c>
      <c r="H108" s="64" t="s">
        <v>32</v>
      </c>
      <c r="I108" s="12">
        <v>2</v>
      </c>
      <c r="J108" s="48" t="s">
        <v>33</v>
      </c>
      <c r="K108" s="12">
        <v>35</v>
      </c>
      <c r="L108" s="12" t="s">
        <v>34</v>
      </c>
      <c r="M108" s="12" t="s">
        <v>34</v>
      </c>
      <c r="N108" s="12" t="s">
        <v>34</v>
      </c>
      <c r="O108" s="51" t="s">
        <v>34</v>
      </c>
      <c r="P108" s="12" t="s">
        <v>36</v>
      </c>
      <c r="Q108" s="12" t="s">
        <v>232</v>
      </c>
      <c r="R108" s="12" t="s">
        <v>281</v>
      </c>
      <c r="S108" s="12"/>
      <c r="T108" s="51" t="s">
        <v>222</v>
      </c>
      <c r="U108" s="57">
        <v>1</v>
      </c>
      <c r="V108" s="12"/>
      <c r="W108" s="12"/>
      <c r="X108" s="60"/>
    </row>
    <row r="109" spans="1:24" s="2" customFormat="1" ht="66.75" customHeight="1">
      <c r="A109" s="16">
        <f t="shared" si="3"/>
        <v>226</v>
      </c>
      <c r="B109" s="12" t="s">
        <v>217</v>
      </c>
      <c r="C109" s="14">
        <f t="shared" si="2"/>
        <v>4</v>
      </c>
      <c r="D109" s="12" t="s">
        <v>278</v>
      </c>
      <c r="E109" s="12" t="s">
        <v>167</v>
      </c>
      <c r="F109" s="14">
        <f>_xlfn.COUNTIFS(D$3:D109,D109,A$3:A109,A109)</f>
        <v>3</v>
      </c>
      <c r="G109" s="12" t="s">
        <v>282</v>
      </c>
      <c r="H109" s="64" t="s">
        <v>32</v>
      </c>
      <c r="I109" s="12">
        <v>2</v>
      </c>
      <c r="J109" s="48" t="s">
        <v>33</v>
      </c>
      <c r="K109" s="12">
        <v>35</v>
      </c>
      <c r="L109" s="12" t="s">
        <v>34</v>
      </c>
      <c r="M109" s="12" t="s">
        <v>34</v>
      </c>
      <c r="N109" s="12" t="s">
        <v>34</v>
      </c>
      <c r="O109" s="51" t="s">
        <v>34</v>
      </c>
      <c r="P109" s="12" t="s">
        <v>36</v>
      </c>
      <c r="Q109" s="12" t="s">
        <v>58</v>
      </c>
      <c r="R109" s="12" t="s">
        <v>283</v>
      </c>
      <c r="S109" s="12"/>
      <c r="T109" s="51" t="s">
        <v>222</v>
      </c>
      <c r="U109" s="57">
        <v>1</v>
      </c>
      <c r="V109" s="12"/>
      <c r="W109" s="12"/>
      <c r="X109" s="60"/>
    </row>
    <row r="110" spans="1:24" s="2" customFormat="1" ht="75.75" customHeight="1">
      <c r="A110" s="16">
        <f t="shared" si="3"/>
        <v>226</v>
      </c>
      <c r="B110" s="12" t="s">
        <v>217</v>
      </c>
      <c r="C110" s="14">
        <f t="shared" si="2"/>
        <v>4</v>
      </c>
      <c r="D110" s="12" t="s">
        <v>278</v>
      </c>
      <c r="E110" s="12" t="s">
        <v>167</v>
      </c>
      <c r="F110" s="14">
        <f>_xlfn.COUNTIFS(D$3:D110,D110,A$3:A110,A110)</f>
        <v>4</v>
      </c>
      <c r="G110" s="12" t="s">
        <v>274</v>
      </c>
      <c r="H110" s="64" t="s">
        <v>32</v>
      </c>
      <c r="I110" s="12">
        <v>1</v>
      </c>
      <c r="J110" s="48" t="s">
        <v>33</v>
      </c>
      <c r="K110" s="12">
        <v>35</v>
      </c>
      <c r="L110" s="12" t="s">
        <v>34</v>
      </c>
      <c r="M110" s="12" t="s">
        <v>34</v>
      </c>
      <c r="N110" s="12" t="s">
        <v>34</v>
      </c>
      <c r="O110" s="51" t="s">
        <v>34</v>
      </c>
      <c r="P110" s="12" t="s">
        <v>36</v>
      </c>
      <c r="Q110" s="12" t="s">
        <v>58</v>
      </c>
      <c r="R110" s="12" t="s">
        <v>275</v>
      </c>
      <c r="S110" s="12"/>
      <c r="T110" s="51" t="s">
        <v>222</v>
      </c>
      <c r="U110" s="57">
        <v>1</v>
      </c>
      <c r="V110" s="12"/>
      <c r="W110" s="12"/>
      <c r="X110" s="60"/>
    </row>
    <row r="111" spans="1:24" s="2" customFormat="1" ht="75.75" customHeight="1">
      <c r="A111" s="16">
        <f t="shared" si="3"/>
        <v>226</v>
      </c>
      <c r="B111" s="12" t="s">
        <v>217</v>
      </c>
      <c r="C111" s="14">
        <f t="shared" si="2"/>
        <v>4</v>
      </c>
      <c r="D111" s="12" t="s">
        <v>278</v>
      </c>
      <c r="E111" s="12" t="s">
        <v>167</v>
      </c>
      <c r="F111" s="14">
        <f>_xlfn.COUNTIFS(D$3:D111,D111,A$3:A111,A111)</f>
        <v>5</v>
      </c>
      <c r="G111" s="12" t="s">
        <v>284</v>
      </c>
      <c r="H111" s="64" t="s">
        <v>32</v>
      </c>
      <c r="I111" s="12">
        <v>1</v>
      </c>
      <c r="J111" s="48" t="s">
        <v>33</v>
      </c>
      <c r="K111" s="12">
        <v>35</v>
      </c>
      <c r="L111" s="12" t="s">
        <v>34</v>
      </c>
      <c r="M111" s="12" t="s">
        <v>34</v>
      </c>
      <c r="N111" s="12" t="s">
        <v>34</v>
      </c>
      <c r="O111" s="51" t="s">
        <v>34</v>
      </c>
      <c r="P111" s="12" t="s">
        <v>36</v>
      </c>
      <c r="Q111" s="12" t="s">
        <v>58</v>
      </c>
      <c r="R111" s="12" t="s">
        <v>285</v>
      </c>
      <c r="S111" s="12"/>
      <c r="T111" s="51" t="s">
        <v>222</v>
      </c>
      <c r="U111" s="57">
        <v>1</v>
      </c>
      <c r="V111" s="12"/>
      <c r="W111" s="12"/>
      <c r="X111" s="60"/>
    </row>
    <row r="112" spans="1:24" s="2" customFormat="1" ht="69.75" customHeight="1">
      <c r="A112" s="16">
        <f t="shared" si="3"/>
        <v>226</v>
      </c>
      <c r="B112" s="12" t="s">
        <v>217</v>
      </c>
      <c r="C112" s="14">
        <f t="shared" si="2"/>
        <v>4</v>
      </c>
      <c r="D112" s="12" t="s">
        <v>278</v>
      </c>
      <c r="E112" s="12" t="s">
        <v>167</v>
      </c>
      <c r="F112" s="14">
        <f>_xlfn.COUNTIFS(D$3:D112,D112,A$3:A112,A112)</f>
        <v>6</v>
      </c>
      <c r="G112" s="12" t="s">
        <v>219</v>
      </c>
      <c r="H112" s="64" t="s">
        <v>32</v>
      </c>
      <c r="I112" s="12">
        <v>2</v>
      </c>
      <c r="J112" s="48" t="s">
        <v>33</v>
      </c>
      <c r="K112" s="12">
        <v>35</v>
      </c>
      <c r="L112" s="12" t="s">
        <v>34</v>
      </c>
      <c r="M112" s="12" t="s">
        <v>34</v>
      </c>
      <c r="N112" s="12" t="s">
        <v>34</v>
      </c>
      <c r="O112" s="51" t="s">
        <v>34</v>
      </c>
      <c r="P112" s="12" t="s">
        <v>36</v>
      </c>
      <c r="Q112" s="12" t="s">
        <v>58</v>
      </c>
      <c r="R112" s="12" t="s">
        <v>286</v>
      </c>
      <c r="S112" s="12"/>
      <c r="T112" s="51" t="s">
        <v>222</v>
      </c>
      <c r="U112" s="57">
        <v>1</v>
      </c>
      <c r="V112" s="12"/>
      <c r="W112" s="12"/>
      <c r="X112" s="60"/>
    </row>
    <row r="113" spans="1:24" s="2" customFormat="1" ht="66" customHeight="1">
      <c r="A113" s="16">
        <f t="shared" si="3"/>
        <v>226</v>
      </c>
      <c r="B113" s="12" t="s">
        <v>217</v>
      </c>
      <c r="C113" s="14">
        <f t="shared" si="2"/>
        <v>5</v>
      </c>
      <c r="D113" s="12" t="s">
        <v>287</v>
      </c>
      <c r="E113" s="12" t="s">
        <v>30</v>
      </c>
      <c r="F113" s="14">
        <f>_xlfn.COUNTIFS(D$3:D113,D113,A$3:A113,A113)</f>
        <v>1</v>
      </c>
      <c r="G113" s="12" t="s">
        <v>288</v>
      </c>
      <c r="H113" s="64" t="s">
        <v>32</v>
      </c>
      <c r="I113" s="12">
        <v>1</v>
      </c>
      <c r="J113" s="48" t="s">
        <v>33</v>
      </c>
      <c r="K113" s="12">
        <v>35</v>
      </c>
      <c r="L113" s="12" t="s">
        <v>34</v>
      </c>
      <c r="M113" s="12" t="s">
        <v>34</v>
      </c>
      <c r="N113" s="12" t="s">
        <v>34</v>
      </c>
      <c r="O113" s="51" t="s">
        <v>34</v>
      </c>
      <c r="P113" s="12" t="s">
        <v>36</v>
      </c>
      <c r="Q113" s="12" t="s">
        <v>58</v>
      </c>
      <c r="R113" s="12" t="s">
        <v>289</v>
      </c>
      <c r="S113" s="12"/>
      <c r="T113" s="51" t="s">
        <v>222</v>
      </c>
      <c r="U113" s="57">
        <v>1</v>
      </c>
      <c r="V113" s="12"/>
      <c r="W113" s="12"/>
      <c r="X113" s="60"/>
    </row>
    <row r="114" spans="1:24" s="2" customFormat="1" ht="60" customHeight="1">
      <c r="A114" s="16">
        <f t="shared" si="3"/>
        <v>226</v>
      </c>
      <c r="B114" s="12" t="s">
        <v>217</v>
      </c>
      <c r="C114" s="14">
        <f t="shared" si="2"/>
        <v>5</v>
      </c>
      <c r="D114" s="12" t="s">
        <v>287</v>
      </c>
      <c r="E114" s="12" t="s">
        <v>30</v>
      </c>
      <c r="F114" s="14">
        <f>_xlfn.COUNTIFS(D$3:D114,D114,A$3:A114,A114)</f>
        <v>2</v>
      </c>
      <c r="G114" s="12" t="s">
        <v>280</v>
      </c>
      <c r="H114" s="64" t="s">
        <v>32</v>
      </c>
      <c r="I114" s="12">
        <v>1</v>
      </c>
      <c r="J114" s="48" t="s">
        <v>33</v>
      </c>
      <c r="K114" s="12">
        <v>35</v>
      </c>
      <c r="L114" s="12" t="s">
        <v>34</v>
      </c>
      <c r="M114" s="12" t="s">
        <v>34</v>
      </c>
      <c r="N114" s="12" t="s">
        <v>34</v>
      </c>
      <c r="O114" s="51" t="s">
        <v>34</v>
      </c>
      <c r="P114" s="12" t="s">
        <v>36</v>
      </c>
      <c r="Q114" s="12" t="s">
        <v>232</v>
      </c>
      <c r="R114" s="12" t="s">
        <v>233</v>
      </c>
      <c r="S114" s="12"/>
      <c r="T114" s="51" t="s">
        <v>222</v>
      </c>
      <c r="U114" s="57">
        <v>1</v>
      </c>
      <c r="V114" s="12"/>
      <c r="W114" s="12"/>
      <c r="X114" s="60"/>
    </row>
    <row r="115" spans="1:24" s="2" customFormat="1" ht="45" customHeight="1">
      <c r="A115" s="16">
        <f t="shared" si="3"/>
        <v>226</v>
      </c>
      <c r="B115" s="12" t="s">
        <v>217</v>
      </c>
      <c r="C115" s="14">
        <f t="shared" si="2"/>
        <v>6</v>
      </c>
      <c r="D115" s="12" t="s">
        <v>290</v>
      </c>
      <c r="E115" s="12" t="s">
        <v>30</v>
      </c>
      <c r="F115" s="14">
        <f>_xlfn.COUNTIFS(D$3:D115,D115,A$3:A115,A115)</f>
        <v>1</v>
      </c>
      <c r="G115" s="12" t="s">
        <v>253</v>
      </c>
      <c r="H115" s="64" t="s">
        <v>32</v>
      </c>
      <c r="I115" s="12">
        <v>1</v>
      </c>
      <c r="J115" s="48" t="s">
        <v>33</v>
      </c>
      <c r="K115" s="12">
        <v>35</v>
      </c>
      <c r="L115" s="12" t="s">
        <v>34</v>
      </c>
      <c r="M115" s="12" t="s">
        <v>34</v>
      </c>
      <c r="N115" s="12" t="s">
        <v>34</v>
      </c>
      <c r="O115" s="51" t="s">
        <v>34</v>
      </c>
      <c r="P115" s="12" t="s">
        <v>36</v>
      </c>
      <c r="Q115" s="12" t="s">
        <v>58</v>
      </c>
      <c r="R115" s="12" t="s">
        <v>254</v>
      </c>
      <c r="S115" s="12"/>
      <c r="T115" s="51" t="s">
        <v>255</v>
      </c>
      <c r="U115" s="57">
        <v>1</v>
      </c>
      <c r="V115" s="12"/>
      <c r="W115" s="12"/>
      <c r="X115" s="60"/>
    </row>
    <row r="116" spans="1:24" s="2" customFormat="1" ht="45" customHeight="1">
      <c r="A116" s="16">
        <f t="shared" si="3"/>
        <v>226</v>
      </c>
      <c r="B116" s="12" t="s">
        <v>217</v>
      </c>
      <c r="C116" s="14">
        <f t="shared" si="2"/>
        <v>6</v>
      </c>
      <c r="D116" s="12" t="s">
        <v>290</v>
      </c>
      <c r="E116" s="12" t="s">
        <v>30</v>
      </c>
      <c r="F116" s="14">
        <f>_xlfn.COUNTIFS(D$3:D116,D116,A$3:A116,A116)</f>
        <v>2</v>
      </c>
      <c r="G116" s="12" t="s">
        <v>31</v>
      </c>
      <c r="H116" s="64" t="s">
        <v>32</v>
      </c>
      <c r="I116" s="12">
        <v>1</v>
      </c>
      <c r="J116" s="48" t="s">
        <v>33</v>
      </c>
      <c r="K116" s="12">
        <v>35</v>
      </c>
      <c r="L116" s="12" t="s">
        <v>34</v>
      </c>
      <c r="M116" s="12" t="s">
        <v>34</v>
      </c>
      <c r="N116" s="12" t="s">
        <v>34</v>
      </c>
      <c r="O116" s="51" t="s">
        <v>34</v>
      </c>
      <c r="P116" s="12" t="s">
        <v>36</v>
      </c>
      <c r="Q116" s="12" t="s">
        <v>34</v>
      </c>
      <c r="R116" s="12" t="s">
        <v>37</v>
      </c>
      <c r="S116" s="12"/>
      <c r="T116" s="51" t="s">
        <v>38</v>
      </c>
      <c r="U116" s="57">
        <v>1</v>
      </c>
      <c r="V116" s="12"/>
      <c r="W116" s="12"/>
      <c r="X116" s="60"/>
    </row>
    <row r="117" spans="1:24" s="4" customFormat="1" ht="45" customHeight="1">
      <c r="A117" s="16">
        <f t="shared" si="3"/>
        <v>226</v>
      </c>
      <c r="B117" s="12" t="s">
        <v>217</v>
      </c>
      <c r="C117" s="14">
        <f t="shared" si="2"/>
        <v>7</v>
      </c>
      <c r="D117" s="12" t="s">
        <v>291</v>
      </c>
      <c r="E117" s="12" t="s">
        <v>30</v>
      </c>
      <c r="F117" s="14">
        <f>_xlfn.COUNTIFS(D$3:D117,D117,A$3:A117,A117)</f>
        <v>1</v>
      </c>
      <c r="G117" s="12" t="s">
        <v>156</v>
      </c>
      <c r="H117" s="64" t="s">
        <v>32</v>
      </c>
      <c r="I117" s="12">
        <v>1</v>
      </c>
      <c r="J117" s="48" t="s">
        <v>33</v>
      </c>
      <c r="K117" s="12">
        <v>35</v>
      </c>
      <c r="L117" s="12" t="s">
        <v>34</v>
      </c>
      <c r="M117" s="12" t="s">
        <v>34</v>
      </c>
      <c r="N117" s="12" t="s">
        <v>34</v>
      </c>
      <c r="O117" s="51" t="s">
        <v>34</v>
      </c>
      <c r="P117" s="12" t="s">
        <v>36</v>
      </c>
      <c r="Q117" s="12" t="s">
        <v>58</v>
      </c>
      <c r="R117" s="12" t="s">
        <v>48</v>
      </c>
      <c r="S117" s="12"/>
      <c r="T117" s="51" t="s">
        <v>38</v>
      </c>
      <c r="U117" s="57">
        <v>1</v>
      </c>
      <c r="V117" s="12"/>
      <c r="W117" s="12"/>
      <c r="X117" s="60"/>
    </row>
    <row r="118" spans="1:24" s="2" customFormat="1" ht="57.75" customHeight="1">
      <c r="A118" s="16">
        <f t="shared" si="3"/>
        <v>226</v>
      </c>
      <c r="B118" s="12" t="s">
        <v>217</v>
      </c>
      <c r="C118" s="14">
        <f t="shared" si="2"/>
        <v>8</v>
      </c>
      <c r="D118" s="12" t="s">
        <v>292</v>
      </c>
      <c r="E118" s="12" t="s">
        <v>167</v>
      </c>
      <c r="F118" s="14">
        <f>_xlfn.COUNTIFS(D$3:D118,D118,A$3:A118,A118)</f>
        <v>1</v>
      </c>
      <c r="G118" s="12" t="s">
        <v>293</v>
      </c>
      <c r="H118" s="64" t="s">
        <v>32</v>
      </c>
      <c r="I118" s="12">
        <v>1</v>
      </c>
      <c r="J118" s="48" t="s">
        <v>33</v>
      </c>
      <c r="K118" s="12">
        <v>35</v>
      </c>
      <c r="L118" s="12" t="s">
        <v>34</v>
      </c>
      <c r="M118" s="12" t="s">
        <v>34</v>
      </c>
      <c r="N118" s="12" t="s">
        <v>34</v>
      </c>
      <c r="O118" s="51" t="s">
        <v>34</v>
      </c>
      <c r="P118" s="12" t="s">
        <v>66</v>
      </c>
      <c r="Q118" s="12" t="s">
        <v>34</v>
      </c>
      <c r="R118" s="12" t="s">
        <v>294</v>
      </c>
      <c r="S118" s="12"/>
      <c r="T118" s="51" t="s">
        <v>222</v>
      </c>
      <c r="U118" s="57">
        <v>1</v>
      </c>
      <c r="V118" s="12"/>
      <c r="W118" s="12"/>
      <c r="X118" s="60"/>
    </row>
    <row r="119" spans="1:24" s="2" customFormat="1" ht="57.75" customHeight="1">
      <c r="A119" s="16">
        <f t="shared" si="3"/>
        <v>226</v>
      </c>
      <c r="B119" s="12" t="s">
        <v>217</v>
      </c>
      <c r="C119" s="14">
        <f t="shared" si="2"/>
        <v>8</v>
      </c>
      <c r="D119" s="12" t="s">
        <v>292</v>
      </c>
      <c r="E119" s="12" t="s">
        <v>167</v>
      </c>
      <c r="F119" s="14">
        <f>_xlfn.COUNTIFS(D$3:D119,D119,A$3:A119,A119)</f>
        <v>2</v>
      </c>
      <c r="G119" s="12" t="s">
        <v>295</v>
      </c>
      <c r="H119" s="64" t="s">
        <v>32</v>
      </c>
      <c r="I119" s="12">
        <v>1</v>
      </c>
      <c r="J119" s="48" t="s">
        <v>33</v>
      </c>
      <c r="K119" s="12">
        <v>35</v>
      </c>
      <c r="L119" s="12" t="s">
        <v>34</v>
      </c>
      <c r="M119" s="12" t="s">
        <v>34</v>
      </c>
      <c r="N119" s="12" t="s">
        <v>34</v>
      </c>
      <c r="O119" s="51" t="s">
        <v>34</v>
      </c>
      <c r="P119" s="12" t="s">
        <v>36</v>
      </c>
      <c r="Q119" s="12" t="s">
        <v>58</v>
      </c>
      <c r="R119" s="12" t="s">
        <v>296</v>
      </c>
      <c r="S119" s="12"/>
      <c r="T119" s="51" t="s">
        <v>222</v>
      </c>
      <c r="U119" s="57">
        <v>1</v>
      </c>
      <c r="V119" s="12"/>
      <c r="W119" s="12"/>
      <c r="X119" s="60"/>
    </row>
    <row r="120" spans="1:24" s="2" customFormat="1" ht="57.75" customHeight="1">
      <c r="A120" s="16">
        <f t="shared" si="3"/>
        <v>226</v>
      </c>
      <c r="B120" s="12" t="s">
        <v>217</v>
      </c>
      <c r="C120" s="14">
        <f t="shared" si="2"/>
        <v>8</v>
      </c>
      <c r="D120" s="12" t="s">
        <v>292</v>
      </c>
      <c r="E120" s="12" t="s">
        <v>167</v>
      </c>
      <c r="F120" s="14">
        <f>_xlfn.COUNTIFS(D$3:D120,D120,A$3:A120,A120)</f>
        <v>3</v>
      </c>
      <c r="G120" s="12" t="s">
        <v>248</v>
      </c>
      <c r="H120" s="64" t="s">
        <v>32</v>
      </c>
      <c r="I120" s="12">
        <v>1</v>
      </c>
      <c r="J120" s="48" t="s">
        <v>33</v>
      </c>
      <c r="K120" s="12">
        <v>35</v>
      </c>
      <c r="L120" s="12" t="s">
        <v>34</v>
      </c>
      <c r="M120" s="12" t="s">
        <v>34</v>
      </c>
      <c r="N120" s="12" t="s">
        <v>34</v>
      </c>
      <c r="O120" s="51" t="s">
        <v>34</v>
      </c>
      <c r="P120" s="12" t="s">
        <v>36</v>
      </c>
      <c r="Q120" s="12" t="s">
        <v>58</v>
      </c>
      <c r="R120" s="12" t="s">
        <v>249</v>
      </c>
      <c r="S120" s="12"/>
      <c r="T120" s="51" t="s">
        <v>222</v>
      </c>
      <c r="U120" s="57">
        <v>1</v>
      </c>
      <c r="V120" s="12"/>
      <c r="W120" s="12"/>
      <c r="X120" s="60"/>
    </row>
    <row r="121" spans="1:24" s="2" customFormat="1" ht="51" customHeight="1">
      <c r="A121" s="16">
        <f t="shared" si="3"/>
        <v>226</v>
      </c>
      <c r="B121" s="12" t="s">
        <v>217</v>
      </c>
      <c r="C121" s="14">
        <f t="shared" si="2"/>
        <v>9</v>
      </c>
      <c r="D121" s="12" t="s">
        <v>297</v>
      </c>
      <c r="E121" s="12" t="s">
        <v>167</v>
      </c>
      <c r="F121" s="14">
        <f>_xlfn.COUNTIFS(D$3:D121,D121,A$3:A121,A121)</f>
        <v>1</v>
      </c>
      <c r="G121" s="12" t="s">
        <v>298</v>
      </c>
      <c r="H121" s="64" t="s">
        <v>32</v>
      </c>
      <c r="I121" s="12">
        <v>1</v>
      </c>
      <c r="J121" s="48" t="s">
        <v>33</v>
      </c>
      <c r="K121" s="12">
        <v>35</v>
      </c>
      <c r="L121" s="12" t="s">
        <v>34</v>
      </c>
      <c r="M121" s="12" t="s">
        <v>34</v>
      </c>
      <c r="N121" s="12" t="s">
        <v>34</v>
      </c>
      <c r="O121" s="51" t="s">
        <v>34</v>
      </c>
      <c r="P121" s="12" t="s">
        <v>36</v>
      </c>
      <c r="Q121" s="12" t="s">
        <v>58</v>
      </c>
      <c r="R121" s="12" t="s">
        <v>271</v>
      </c>
      <c r="S121" s="12"/>
      <c r="T121" s="51" t="s">
        <v>222</v>
      </c>
      <c r="U121" s="57">
        <v>1</v>
      </c>
      <c r="V121" s="12"/>
      <c r="W121" s="12"/>
      <c r="X121" s="60"/>
    </row>
    <row r="122" spans="1:24" s="2" customFormat="1" ht="75.75" customHeight="1">
      <c r="A122" s="16">
        <f t="shared" si="3"/>
        <v>226</v>
      </c>
      <c r="B122" s="12" t="s">
        <v>217</v>
      </c>
      <c r="C122" s="14">
        <f t="shared" si="2"/>
        <v>9</v>
      </c>
      <c r="D122" s="12" t="s">
        <v>297</v>
      </c>
      <c r="E122" s="12" t="s">
        <v>167</v>
      </c>
      <c r="F122" s="14">
        <f>_xlfn.COUNTIFS(D$3:D122,D122,A$3:A122,A122)</f>
        <v>2</v>
      </c>
      <c r="G122" s="12" t="s">
        <v>219</v>
      </c>
      <c r="H122" s="64" t="s">
        <v>32</v>
      </c>
      <c r="I122" s="12">
        <v>1</v>
      </c>
      <c r="J122" s="48" t="s">
        <v>33</v>
      </c>
      <c r="K122" s="12">
        <v>35</v>
      </c>
      <c r="L122" s="12" t="s">
        <v>34</v>
      </c>
      <c r="M122" s="12" t="s">
        <v>34</v>
      </c>
      <c r="N122" s="12" t="s">
        <v>34</v>
      </c>
      <c r="O122" s="51" t="s">
        <v>34</v>
      </c>
      <c r="P122" s="12" t="s">
        <v>36</v>
      </c>
      <c r="Q122" s="12" t="s">
        <v>58</v>
      </c>
      <c r="R122" s="12" t="s">
        <v>273</v>
      </c>
      <c r="S122" s="12"/>
      <c r="T122" s="51" t="s">
        <v>222</v>
      </c>
      <c r="U122" s="57">
        <v>1</v>
      </c>
      <c r="V122" s="12"/>
      <c r="W122" s="12"/>
      <c r="X122" s="60"/>
    </row>
    <row r="123" spans="1:24" s="2" customFormat="1" ht="51" customHeight="1">
      <c r="A123" s="16">
        <f t="shared" si="3"/>
        <v>226</v>
      </c>
      <c r="B123" s="12" t="s">
        <v>217</v>
      </c>
      <c r="C123" s="14">
        <f t="shared" si="2"/>
        <v>9</v>
      </c>
      <c r="D123" s="12" t="s">
        <v>297</v>
      </c>
      <c r="E123" s="12" t="s">
        <v>167</v>
      </c>
      <c r="F123" s="14">
        <f>_xlfn.COUNTIFS(D$3:D123,D123,A$3:A123,A123)</f>
        <v>3</v>
      </c>
      <c r="G123" s="12" t="s">
        <v>299</v>
      </c>
      <c r="H123" s="64" t="s">
        <v>32</v>
      </c>
      <c r="I123" s="12">
        <v>1</v>
      </c>
      <c r="J123" s="48" t="s">
        <v>33</v>
      </c>
      <c r="K123" s="12">
        <v>35</v>
      </c>
      <c r="L123" s="12" t="s">
        <v>34</v>
      </c>
      <c r="M123" s="12" t="s">
        <v>34</v>
      </c>
      <c r="N123" s="12" t="s">
        <v>34</v>
      </c>
      <c r="O123" s="51" t="s">
        <v>34</v>
      </c>
      <c r="P123" s="12" t="s">
        <v>66</v>
      </c>
      <c r="Q123" s="12" t="s">
        <v>34</v>
      </c>
      <c r="R123" s="12" t="s">
        <v>300</v>
      </c>
      <c r="S123" s="12"/>
      <c r="T123" s="51" t="s">
        <v>222</v>
      </c>
      <c r="U123" s="57">
        <v>1</v>
      </c>
      <c r="V123" s="12"/>
      <c r="W123" s="12"/>
      <c r="X123" s="60"/>
    </row>
    <row r="124" spans="1:24" s="2" customFormat="1" ht="75.75" customHeight="1">
      <c r="A124" s="16">
        <f t="shared" si="3"/>
        <v>226</v>
      </c>
      <c r="B124" s="12" t="s">
        <v>217</v>
      </c>
      <c r="C124" s="14">
        <f t="shared" si="2"/>
        <v>10</v>
      </c>
      <c r="D124" s="12" t="s">
        <v>301</v>
      </c>
      <c r="E124" s="12" t="s">
        <v>167</v>
      </c>
      <c r="F124" s="14">
        <f>_xlfn.COUNTIFS(D$3:D124,D124,A$3:A124,A124)</f>
        <v>1</v>
      </c>
      <c r="G124" s="12" t="s">
        <v>302</v>
      </c>
      <c r="H124" s="64" t="s">
        <v>32</v>
      </c>
      <c r="I124" s="12">
        <v>1</v>
      </c>
      <c r="J124" s="48" t="s">
        <v>33</v>
      </c>
      <c r="K124" s="12">
        <v>35</v>
      </c>
      <c r="L124" s="12" t="s">
        <v>34</v>
      </c>
      <c r="M124" s="12" t="s">
        <v>34</v>
      </c>
      <c r="N124" s="12" t="s">
        <v>34</v>
      </c>
      <c r="O124" s="51" t="s">
        <v>34</v>
      </c>
      <c r="P124" s="12" t="s">
        <v>36</v>
      </c>
      <c r="Q124" s="12" t="s">
        <v>58</v>
      </c>
      <c r="R124" s="12" t="s">
        <v>273</v>
      </c>
      <c r="S124" s="12"/>
      <c r="T124" s="51" t="s">
        <v>222</v>
      </c>
      <c r="U124" s="57">
        <v>1</v>
      </c>
      <c r="V124" s="12"/>
      <c r="W124" s="12"/>
      <c r="X124" s="60"/>
    </row>
    <row r="125" spans="1:24" s="2" customFormat="1" ht="57" customHeight="1">
      <c r="A125" s="16">
        <f t="shared" si="3"/>
        <v>226</v>
      </c>
      <c r="B125" s="12" t="s">
        <v>217</v>
      </c>
      <c r="C125" s="14">
        <f t="shared" si="2"/>
        <v>10</v>
      </c>
      <c r="D125" s="12" t="s">
        <v>301</v>
      </c>
      <c r="E125" s="12" t="s">
        <v>167</v>
      </c>
      <c r="F125" s="14">
        <f>_xlfn.COUNTIFS(D$3:D125,D125,A$3:A125,A125)</f>
        <v>2</v>
      </c>
      <c r="G125" s="12" t="s">
        <v>282</v>
      </c>
      <c r="H125" s="64" t="s">
        <v>32</v>
      </c>
      <c r="I125" s="12">
        <v>1</v>
      </c>
      <c r="J125" s="48" t="s">
        <v>33</v>
      </c>
      <c r="K125" s="12">
        <v>35</v>
      </c>
      <c r="L125" s="12" t="s">
        <v>34</v>
      </c>
      <c r="M125" s="12" t="s">
        <v>34</v>
      </c>
      <c r="N125" s="12" t="s">
        <v>34</v>
      </c>
      <c r="O125" s="51" t="s">
        <v>34</v>
      </c>
      <c r="P125" s="12" t="s">
        <v>36</v>
      </c>
      <c r="Q125" s="12" t="s">
        <v>34</v>
      </c>
      <c r="R125" s="12" t="s">
        <v>283</v>
      </c>
      <c r="S125" s="12"/>
      <c r="T125" s="51" t="s">
        <v>222</v>
      </c>
      <c r="U125" s="57">
        <v>1</v>
      </c>
      <c r="V125" s="12"/>
      <c r="W125" s="12"/>
      <c r="X125" s="60"/>
    </row>
    <row r="126" spans="1:24" s="2" customFormat="1" ht="57" customHeight="1">
      <c r="A126" s="16">
        <f t="shared" si="3"/>
        <v>226</v>
      </c>
      <c r="B126" s="12" t="s">
        <v>217</v>
      </c>
      <c r="C126" s="14">
        <f t="shared" si="2"/>
        <v>10</v>
      </c>
      <c r="D126" s="12" t="s">
        <v>301</v>
      </c>
      <c r="E126" s="12" t="s">
        <v>167</v>
      </c>
      <c r="F126" s="14">
        <f>_xlfn.COUNTIFS(D$3:D126,D126,A$3:A126,A126)</f>
        <v>3</v>
      </c>
      <c r="G126" s="12" t="s">
        <v>303</v>
      </c>
      <c r="H126" s="64" t="s">
        <v>32</v>
      </c>
      <c r="I126" s="12">
        <v>1</v>
      </c>
      <c r="J126" s="48" t="s">
        <v>33</v>
      </c>
      <c r="K126" s="12">
        <v>35</v>
      </c>
      <c r="L126" s="12" t="s">
        <v>34</v>
      </c>
      <c r="M126" s="12" t="s">
        <v>34</v>
      </c>
      <c r="N126" s="12" t="s">
        <v>34</v>
      </c>
      <c r="O126" s="51" t="s">
        <v>34</v>
      </c>
      <c r="P126" s="12" t="s">
        <v>36</v>
      </c>
      <c r="Q126" s="12" t="s">
        <v>34</v>
      </c>
      <c r="R126" s="12" t="s">
        <v>224</v>
      </c>
      <c r="S126" s="12"/>
      <c r="T126" s="51" t="s">
        <v>222</v>
      </c>
      <c r="U126" s="57">
        <v>1</v>
      </c>
      <c r="V126" s="12"/>
      <c r="W126" s="12"/>
      <c r="X126" s="60"/>
    </row>
    <row r="127" spans="1:24" s="2" customFormat="1" ht="75.75" customHeight="1">
      <c r="A127" s="16">
        <f t="shared" si="3"/>
        <v>226</v>
      </c>
      <c r="B127" s="12" t="s">
        <v>217</v>
      </c>
      <c r="C127" s="14">
        <f t="shared" si="2"/>
        <v>11</v>
      </c>
      <c r="D127" s="12" t="s">
        <v>304</v>
      </c>
      <c r="E127" s="12" t="s">
        <v>167</v>
      </c>
      <c r="F127" s="14">
        <f>_xlfn.COUNTIFS(D$3:D127,D127,A$3:A127,A127)</f>
        <v>1</v>
      </c>
      <c r="G127" s="12" t="s">
        <v>225</v>
      </c>
      <c r="H127" s="64" t="s">
        <v>32</v>
      </c>
      <c r="I127" s="12">
        <v>1</v>
      </c>
      <c r="J127" s="48" t="s">
        <v>33</v>
      </c>
      <c r="K127" s="12">
        <v>35</v>
      </c>
      <c r="L127" s="12" t="s">
        <v>34</v>
      </c>
      <c r="M127" s="12" t="s">
        <v>34</v>
      </c>
      <c r="N127" s="12" t="s">
        <v>34</v>
      </c>
      <c r="O127" s="51" t="s">
        <v>34</v>
      </c>
      <c r="P127" s="12" t="s">
        <v>36</v>
      </c>
      <c r="Q127" s="12" t="s">
        <v>58</v>
      </c>
      <c r="R127" s="12" t="s">
        <v>305</v>
      </c>
      <c r="S127" s="12"/>
      <c r="T127" s="51" t="s">
        <v>222</v>
      </c>
      <c r="U127" s="57">
        <v>1</v>
      </c>
      <c r="V127" s="12"/>
      <c r="W127" s="12"/>
      <c r="X127" s="60"/>
    </row>
    <row r="128" spans="1:24" s="2" customFormat="1" ht="54" customHeight="1">
      <c r="A128" s="16">
        <f t="shared" si="3"/>
        <v>226</v>
      </c>
      <c r="B128" s="12" t="s">
        <v>217</v>
      </c>
      <c r="C128" s="14">
        <f t="shared" si="2"/>
        <v>11</v>
      </c>
      <c r="D128" s="12" t="s">
        <v>304</v>
      </c>
      <c r="E128" s="12" t="s">
        <v>167</v>
      </c>
      <c r="F128" s="14">
        <f>_xlfn.COUNTIFS(D$3:D128,D128,A$3:A128,A128)</f>
        <v>2</v>
      </c>
      <c r="G128" s="12" t="s">
        <v>299</v>
      </c>
      <c r="H128" s="64" t="s">
        <v>32</v>
      </c>
      <c r="I128" s="12">
        <v>1</v>
      </c>
      <c r="J128" s="48" t="s">
        <v>33</v>
      </c>
      <c r="K128" s="12">
        <v>35</v>
      </c>
      <c r="L128" s="12" t="s">
        <v>34</v>
      </c>
      <c r="M128" s="12" t="s">
        <v>34</v>
      </c>
      <c r="N128" s="12" t="s">
        <v>34</v>
      </c>
      <c r="O128" s="51" t="s">
        <v>34</v>
      </c>
      <c r="P128" s="12" t="s">
        <v>36</v>
      </c>
      <c r="Q128" s="12" t="s">
        <v>58</v>
      </c>
      <c r="R128" s="12" t="s">
        <v>300</v>
      </c>
      <c r="S128" s="12"/>
      <c r="T128" s="51" t="s">
        <v>222</v>
      </c>
      <c r="U128" s="57">
        <v>1</v>
      </c>
      <c r="V128" s="12"/>
      <c r="W128" s="12"/>
      <c r="X128" s="60"/>
    </row>
    <row r="129" spans="1:24" s="2" customFormat="1" ht="60" customHeight="1">
      <c r="A129" s="16">
        <f t="shared" si="3"/>
        <v>226</v>
      </c>
      <c r="B129" s="12" t="s">
        <v>217</v>
      </c>
      <c r="C129" s="14">
        <f t="shared" si="2"/>
        <v>11</v>
      </c>
      <c r="D129" s="12" t="s">
        <v>304</v>
      </c>
      <c r="E129" s="12" t="s">
        <v>167</v>
      </c>
      <c r="F129" s="14">
        <f>_xlfn.COUNTIFS(D$3:D129,D129,A$3:A129,A129)</f>
        <v>3</v>
      </c>
      <c r="G129" s="12" t="s">
        <v>248</v>
      </c>
      <c r="H129" s="64" t="s">
        <v>32</v>
      </c>
      <c r="I129" s="12">
        <v>1</v>
      </c>
      <c r="J129" s="48" t="s">
        <v>33</v>
      </c>
      <c r="K129" s="12">
        <v>35</v>
      </c>
      <c r="L129" s="12" t="s">
        <v>34</v>
      </c>
      <c r="M129" s="12" t="s">
        <v>34</v>
      </c>
      <c r="N129" s="12" t="s">
        <v>34</v>
      </c>
      <c r="O129" s="51" t="s">
        <v>34</v>
      </c>
      <c r="P129" s="12" t="s">
        <v>36</v>
      </c>
      <c r="Q129" s="12" t="s">
        <v>58</v>
      </c>
      <c r="R129" s="12" t="s">
        <v>249</v>
      </c>
      <c r="S129" s="12"/>
      <c r="T129" s="51" t="s">
        <v>222</v>
      </c>
      <c r="U129" s="57">
        <v>1</v>
      </c>
      <c r="V129" s="12"/>
      <c r="W129" s="12"/>
      <c r="X129" s="60"/>
    </row>
    <row r="130" spans="1:24" s="2" customFormat="1" ht="75.75" customHeight="1">
      <c r="A130" s="16">
        <f t="shared" si="3"/>
        <v>226</v>
      </c>
      <c r="B130" s="12" t="s">
        <v>217</v>
      </c>
      <c r="C130" s="14">
        <f t="shared" si="2"/>
        <v>12</v>
      </c>
      <c r="D130" s="12" t="s">
        <v>306</v>
      </c>
      <c r="E130" s="12" t="s">
        <v>167</v>
      </c>
      <c r="F130" s="14">
        <f>_xlfn.COUNTIFS(D$3:D130,D130,A$3:A130,A130)</f>
        <v>1</v>
      </c>
      <c r="G130" s="12" t="s">
        <v>250</v>
      </c>
      <c r="H130" s="64" t="s">
        <v>32</v>
      </c>
      <c r="I130" s="12">
        <v>1</v>
      </c>
      <c r="J130" s="48" t="s">
        <v>33</v>
      </c>
      <c r="K130" s="12">
        <v>35</v>
      </c>
      <c r="L130" s="12" t="s">
        <v>34</v>
      </c>
      <c r="M130" s="12" t="s">
        <v>34</v>
      </c>
      <c r="N130" s="12" t="s">
        <v>34</v>
      </c>
      <c r="O130" s="51" t="s">
        <v>34</v>
      </c>
      <c r="P130" s="12" t="s">
        <v>36</v>
      </c>
      <c r="Q130" s="12" t="s">
        <v>232</v>
      </c>
      <c r="R130" s="12" t="s">
        <v>233</v>
      </c>
      <c r="S130" s="12"/>
      <c r="T130" s="51" t="s">
        <v>222</v>
      </c>
      <c r="U130" s="57">
        <v>1</v>
      </c>
      <c r="V130" s="12"/>
      <c r="W130" s="12"/>
      <c r="X130" s="60"/>
    </row>
    <row r="131" spans="1:24" s="2" customFormat="1" ht="75.75" customHeight="1">
      <c r="A131" s="16">
        <f t="shared" si="3"/>
        <v>226</v>
      </c>
      <c r="B131" s="12" t="s">
        <v>217</v>
      </c>
      <c r="C131" s="14">
        <f t="shared" si="2"/>
        <v>12</v>
      </c>
      <c r="D131" s="12" t="s">
        <v>306</v>
      </c>
      <c r="E131" s="12" t="s">
        <v>167</v>
      </c>
      <c r="F131" s="14">
        <f>_xlfn.COUNTIFS(D$3:D131,D131,A$3:A131,A131)</f>
        <v>2</v>
      </c>
      <c r="G131" s="12" t="s">
        <v>302</v>
      </c>
      <c r="H131" s="64" t="s">
        <v>32</v>
      </c>
      <c r="I131" s="12">
        <v>1</v>
      </c>
      <c r="J131" s="48" t="s">
        <v>33</v>
      </c>
      <c r="K131" s="12">
        <v>35</v>
      </c>
      <c r="L131" s="12" t="s">
        <v>34</v>
      </c>
      <c r="M131" s="12" t="s">
        <v>34</v>
      </c>
      <c r="N131" s="12" t="s">
        <v>34</v>
      </c>
      <c r="O131" s="51" t="s">
        <v>34</v>
      </c>
      <c r="P131" s="12" t="s">
        <v>36</v>
      </c>
      <c r="Q131" s="12" t="s">
        <v>34</v>
      </c>
      <c r="R131" s="12" t="s">
        <v>307</v>
      </c>
      <c r="S131" s="12"/>
      <c r="T131" s="51" t="s">
        <v>222</v>
      </c>
      <c r="U131" s="57">
        <v>1</v>
      </c>
      <c r="V131" s="12"/>
      <c r="W131" s="12"/>
      <c r="X131" s="60"/>
    </row>
    <row r="132" spans="1:24" s="2" customFormat="1" ht="60" customHeight="1">
      <c r="A132" s="16">
        <f t="shared" si="3"/>
        <v>226</v>
      </c>
      <c r="B132" s="12" t="s">
        <v>217</v>
      </c>
      <c r="C132" s="14">
        <f t="shared" si="2"/>
        <v>13</v>
      </c>
      <c r="D132" s="12" t="s">
        <v>308</v>
      </c>
      <c r="E132" s="12" t="s">
        <v>167</v>
      </c>
      <c r="F132" s="14">
        <f>_xlfn.COUNTIFS(D$3:D132,D132,A$3:A132,A132)</f>
        <v>1</v>
      </c>
      <c r="G132" s="12" t="s">
        <v>295</v>
      </c>
      <c r="H132" s="64" t="s">
        <v>32</v>
      </c>
      <c r="I132" s="12">
        <v>1</v>
      </c>
      <c r="J132" s="48" t="s">
        <v>33</v>
      </c>
      <c r="K132" s="12">
        <v>35</v>
      </c>
      <c r="L132" s="12" t="s">
        <v>34</v>
      </c>
      <c r="M132" s="12" t="s">
        <v>34</v>
      </c>
      <c r="N132" s="12" t="s">
        <v>34</v>
      </c>
      <c r="O132" s="51" t="s">
        <v>34</v>
      </c>
      <c r="P132" s="12" t="s">
        <v>36</v>
      </c>
      <c r="Q132" s="12" t="s">
        <v>58</v>
      </c>
      <c r="R132" s="12" t="s">
        <v>296</v>
      </c>
      <c r="S132" s="12"/>
      <c r="T132" s="51" t="s">
        <v>222</v>
      </c>
      <c r="U132" s="57">
        <v>1</v>
      </c>
      <c r="V132" s="12"/>
      <c r="W132" s="12"/>
      <c r="X132" s="60"/>
    </row>
    <row r="133" spans="1:24" s="2" customFormat="1" ht="54" customHeight="1">
      <c r="A133" s="16">
        <f t="shared" si="3"/>
        <v>226</v>
      </c>
      <c r="B133" s="12" t="s">
        <v>217</v>
      </c>
      <c r="C133" s="14">
        <f aca="true" t="shared" si="4" ref="C133:C138">IF(A133=A132,(IF(D133=D132,C132,C132+1)),1)</f>
        <v>14</v>
      </c>
      <c r="D133" s="12" t="s">
        <v>309</v>
      </c>
      <c r="E133" s="12" t="s">
        <v>167</v>
      </c>
      <c r="F133" s="14">
        <f>_xlfn.COUNTIFS(D$3:D133,D133,A$3:A133,A133)</f>
        <v>1</v>
      </c>
      <c r="G133" s="12" t="s">
        <v>310</v>
      </c>
      <c r="H133" s="64" t="s">
        <v>32</v>
      </c>
      <c r="I133" s="12">
        <v>1</v>
      </c>
      <c r="J133" s="48" t="s">
        <v>33</v>
      </c>
      <c r="K133" s="12">
        <v>35</v>
      </c>
      <c r="L133" s="12" t="s">
        <v>34</v>
      </c>
      <c r="M133" s="12" t="s">
        <v>34</v>
      </c>
      <c r="N133" s="12" t="s">
        <v>34</v>
      </c>
      <c r="O133" s="51" t="s">
        <v>34</v>
      </c>
      <c r="P133" s="12" t="s">
        <v>66</v>
      </c>
      <c r="Q133" s="12" t="s">
        <v>34</v>
      </c>
      <c r="R133" s="12" t="s">
        <v>311</v>
      </c>
      <c r="S133" s="12"/>
      <c r="T133" s="51" t="s">
        <v>222</v>
      </c>
      <c r="U133" s="57">
        <v>1</v>
      </c>
      <c r="V133" s="12"/>
      <c r="W133" s="12"/>
      <c r="X133" s="60"/>
    </row>
    <row r="134" spans="1:24" s="2" customFormat="1" ht="54" customHeight="1">
      <c r="A134" s="16">
        <f aca="true" t="shared" si="5" ref="A134:A138">IF(B134=B133,A133,A133+1)</f>
        <v>226</v>
      </c>
      <c r="B134" s="12" t="s">
        <v>217</v>
      </c>
      <c r="C134" s="14">
        <f t="shared" si="4"/>
        <v>15</v>
      </c>
      <c r="D134" s="12" t="s">
        <v>312</v>
      </c>
      <c r="E134" s="12" t="s">
        <v>30</v>
      </c>
      <c r="F134" s="14">
        <f>_xlfn.COUNTIFS(D$3:D134,D134,A$3:A134,A134)</f>
        <v>1</v>
      </c>
      <c r="G134" s="12" t="s">
        <v>31</v>
      </c>
      <c r="H134" s="64" t="s">
        <v>32</v>
      </c>
      <c r="I134" s="12">
        <v>2</v>
      </c>
      <c r="J134" s="48" t="s">
        <v>33</v>
      </c>
      <c r="K134" s="12">
        <v>35</v>
      </c>
      <c r="L134" s="12" t="s">
        <v>34</v>
      </c>
      <c r="M134" s="12" t="s">
        <v>34</v>
      </c>
      <c r="N134" s="12" t="s">
        <v>34</v>
      </c>
      <c r="O134" s="51" t="s">
        <v>34</v>
      </c>
      <c r="P134" s="12" t="s">
        <v>36</v>
      </c>
      <c r="Q134" s="12" t="s">
        <v>58</v>
      </c>
      <c r="R134" s="12" t="s">
        <v>37</v>
      </c>
      <c r="S134" s="12"/>
      <c r="T134" s="51" t="s">
        <v>38</v>
      </c>
      <c r="U134" s="57">
        <v>1</v>
      </c>
      <c r="V134" s="12"/>
      <c r="W134" s="12"/>
      <c r="X134" s="60" t="s">
        <v>313</v>
      </c>
    </row>
    <row r="135" spans="1:24" s="2" customFormat="1" ht="54" customHeight="1">
      <c r="A135" s="16">
        <f t="shared" si="5"/>
        <v>226</v>
      </c>
      <c r="B135" s="12" t="s">
        <v>217</v>
      </c>
      <c r="C135" s="14">
        <f t="shared" si="4"/>
        <v>15</v>
      </c>
      <c r="D135" s="12" t="s">
        <v>312</v>
      </c>
      <c r="E135" s="12" t="s">
        <v>167</v>
      </c>
      <c r="F135" s="14">
        <f>_xlfn.COUNTIFS(D$3:D135,D135,A$3:A135,A135)</f>
        <v>2</v>
      </c>
      <c r="G135" s="12" t="s">
        <v>314</v>
      </c>
      <c r="H135" s="64" t="s">
        <v>32</v>
      </c>
      <c r="I135" s="12">
        <v>3</v>
      </c>
      <c r="J135" s="48" t="s">
        <v>33</v>
      </c>
      <c r="K135" s="12">
        <v>35</v>
      </c>
      <c r="L135" s="12" t="s">
        <v>34</v>
      </c>
      <c r="M135" s="12" t="s">
        <v>34</v>
      </c>
      <c r="N135" s="12" t="s">
        <v>34</v>
      </c>
      <c r="O135" s="51" t="s">
        <v>34</v>
      </c>
      <c r="P135" s="12" t="s">
        <v>36</v>
      </c>
      <c r="Q135" s="12" t="s">
        <v>58</v>
      </c>
      <c r="R135" s="12" t="s">
        <v>315</v>
      </c>
      <c r="S135" s="12"/>
      <c r="T135" s="51" t="s">
        <v>222</v>
      </c>
      <c r="U135" s="57">
        <v>1</v>
      </c>
      <c r="V135" s="12"/>
      <c r="W135" s="12"/>
      <c r="X135" s="60" t="s">
        <v>316</v>
      </c>
    </row>
    <row r="136" spans="1:24" s="2" customFormat="1" ht="54" customHeight="1">
      <c r="A136" s="16">
        <f t="shared" si="5"/>
        <v>226</v>
      </c>
      <c r="B136" s="12" t="s">
        <v>217</v>
      </c>
      <c r="C136" s="14">
        <f t="shared" si="4"/>
        <v>16</v>
      </c>
      <c r="D136" s="12" t="s">
        <v>317</v>
      </c>
      <c r="E136" s="12" t="s">
        <v>167</v>
      </c>
      <c r="F136" s="14">
        <f>_xlfn.COUNTIFS(D$3:D136,D136,A$3:A136,A136)</f>
        <v>1</v>
      </c>
      <c r="G136" s="12" t="s">
        <v>31</v>
      </c>
      <c r="H136" s="64" t="s">
        <v>32</v>
      </c>
      <c r="I136" s="12">
        <v>2</v>
      </c>
      <c r="J136" s="48" t="s">
        <v>33</v>
      </c>
      <c r="K136" s="12">
        <v>35</v>
      </c>
      <c r="L136" s="12" t="s">
        <v>34</v>
      </c>
      <c r="M136" s="12" t="s">
        <v>34</v>
      </c>
      <c r="N136" s="12" t="s">
        <v>34</v>
      </c>
      <c r="O136" s="51" t="s">
        <v>34</v>
      </c>
      <c r="P136" s="12" t="s">
        <v>36</v>
      </c>
      <c r="Q136" s="12" t="s">
        <v>34</v>
      </c>
      <c r="R136" s="12" t="s">
        <v>37</v>
      </c>
      <c r="S136" s="12"/>
      <c r="T136" s="51" t="s">
        <v>38</v>
      </c>
      <c r="U136" s="57">
        <v>1</v>
      </c>
      <c r="V136" s="12"/>
      <c r="W136" s="12"/>
      <c r="X136" s="60" t="s">
        <v>318</v>
      </c>
    </row>
    <row r="137" spans="1:24" s="2" customFormat="1" ht="54" customHeight="1">
      <c r="A137" s="16">
        <f t="shared" si="5"/>
        <v>226</v>
      </c>
      <c r="B137" s="12" t="s">
        <v>217</v>
      </c>
      <c r="C137" s="14">
        <f t="shared" si="4"/>
        <v>16</v>
      </c>
      <c r="D137" s="12" t="s">
        <v>317</v>
      </c>
      <c r="E137" s="12" t="s">
        <v>167</v>
      </c>
      <c r="F137" s="14">
        <f>_xlfn.COUNTIFS(D$3:D137,D137,A$3:A137,A137)</f>
        <v>2</v>
      </c>
      <c r="G137" s="12" t="s">
        <v>260</v>
      </c>
      <c r="H137" s="64" t="s">
        <v>32</v>
      </c>
      <c r="I137" s="12">
        <v>2</v>
      </c>
      <c r="J137" s="48" t="s">
        <v>33</v>
      </c>
      <c r="K137" s="12">
        <v>35</v>
      </c>
      <c r="L137" s="12" t="s">
        <v>34</v>
      </c>
      <c r="M137" s="12" t="s">
        <v>34</v>
      </c>
      <c r="N137" s="12" t="s">
        <v>34</v>
      </c>
      <c r="O137" s="51" t="s">
        <v>34</v>
      </c>
      <c r="P137" s="12" t="s">
        <v>66</v>
      </c>
      <c r="Q137" s="12" t="s">
        <v>34</v>
      </c>
      <c r="R137" s="12" t="s">
        <v>261</v>
      </c>
      <c r="S137" s="12"/>
      <c r="T137" s="51" t="s">
        <v>38</v>
      </c>
      <c r="U137" s="57">
        <v>1</v>
      </c>
      <c r="V137" s="12"/>
      <c r="W137" s="12"/>
      <c r="X137" s="60" t="s">
        <v>319</v>
      </c>
    </row>
    <row r="138" spans="1:24" s="2" customFormat="1" ht="87" customHeight="1">
      <c r="A138" s="16">
        <f t="shared" si="5"/>
        <v>226</v>
      </c>
      <c r="B138" s="12" t="s">
        <v>217</v>
      </c>
      <c r="C138" s="14">
        <f t="shared" si="4"/>
        <v>16</v>
      </c>
      <c r="D138" s="12" t="s">
        <v>317</v>
      </c>
      <c r="E138" s="12" t="s">
        <v>167</v>
      </c>
      <c r="F138" s="14">
        <f>_xlfn.COUNTIFS(D$3:D138,D138,A$3:A138,A138)</f>
        <v>3</v>
      </c>
      <c r="G138" s="12" t="s">
        <v>253</v>
      </c>
      <c r="H138" s="64" t="s">
        <v>32</v>
      </c>
      <c r="I138" s="12">
        <v>3</v>
      </c>
      <c r="J138" s="48" t="s">
        <v>33</v>
      </c>
      <c r="K138" s="12">
        <v>35</v>
      </c>
      <c r="L138" s="12" t="s">
        <v>34</v>
      </c>
      <c r="M138" s="12" t="s">
        <v>34</v>
      </c>
      <c r="N138" s="12" t="s">
        <v>34</v>
      </c>
      <c r="O138" s="51" t="s">
        <v>34</v>
      </c>
      <c r="P138" s="12" t="s">
        <v>66</v>
      </c>
      <c r="Q138" s="12" t="s">
        <v>34</v>
      </c>
      <c r="R138" s="12" t="s">
        <v>254</v>
      </c>
      <c r="S138" s="12" t="s">
        <v>320</v>
      </c>
      <c r="T138" s="51" t="s">
        <v>255</v>
      </c>
      <c r="U138" s="57">
        <v>1</v>
      </c>
      <c r="V138" s="12"/>
      <c r="W138" s="12"/>
      <c r="X138" s="60" t="s">
        <v>321</v>
      </c>
    </row>
  </sheetData>
  <sheetProtection password="C6FB" sheet="1" objects="1" selectLockedCells="1" selectUnlockedCell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2023-03-26T09:10:33Z</dcterms:created>
  <dcterms:modified xsi:type="dcterms:W3CDTF">2023-03-27T18:08:58Z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A520E92A20E0489C86A0EF2F3ACF9697_12</vt:lpwstr>
  </property>
  <property fmtid="{D5CDD505-2E9C-101B-9397-08002B2CF9AE}" pid="4" name="퀀_generated_2.-2147483648">
    <vt:i4>2052</vt:i4>
  </property>
</Properties>
</file>