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Sheet1!$A$4:$X$19</definedName>
    <definedName name="_xlnm.Print_Titles" localSheetId="0">Sheet1!$3:$4</definedName>
  </definedNames>
  <calcPr calcId="144525"/>
</workbook>
</file>

<file path=xl/sharedStrings.xml><?xml version="1.0" encoding="utf-8"?>
<sst xmlns="http://schemas.openxmlformats.org/spreadsheetml/2006/main" count="238" uniqueCount="73">
  <si>
    <t>11-2023年德化县事业单位公开招聘编制内工作人员岗位信息表</t>
  </si>
  <si>
    <t xml:space="preserve">特别说明：
1.所有岗位的聘用人员在本县的最低服务年限五年，其中德化县卫生健康局下属医疗卫生单位所有受聘人员服务期不含规培、外出进修学习的时间；  
2.招聘单位联系人及电话：赖先生0595-23522351；主管招聘单位联系人及电话：郑女士0595-36334516。
</t>
  </si>
  <si>
    <t>主管代码</t>
  </si>
  <si>
    <t>主管
部门</t>
  </si>
  <si>
    <t>单位代码</t>
  </si>
  <si>
    <t>单位
名称</t>
  </si>
  <si>
    <t>经费形式</t>
  </si>
  <si>
    <t>岗位代码</t>
  </si>
  <si>
    <t>岗位类别及名称</t>
  </si>
  <si>
    <t>岗位最高级别</t>
  </si>
  <si>
    <t>招聘人数</t>
  </si>
  <si>
    <t>专门岗位</t>
  </si>
  <si>
    <t>所 需 资 格 条 件</t>
  </si>
  <si>
    <t>笔试
科目</t>
  </si>
  <si>
    <t>考试方式及折算比例</t>
  </si>
  <si>
    <t>备注</t>
  </si>
  <si>
    <t>最高年龄</t>
  </si>
  <si>
    <t>性别</t>
  </si>
  <si>
    <t>户籍</t>
  </si>
  <si>
    <t>政治面貌</t>
  </si>
  <si>
    <t>学历
类别</t>
  </si>
  <si>
    <t>学历</t>
  </si>
  <si>
    <t>学位</t>
  </si>
  <si>
    <t>专业要求</t>
  </si>
  <si>
    <t>其他要求</t>
  </si>
  <si>
    <t>笔试</t>
  </si>
  <si>
    <t>面试</t>
  </si>
  <si>
    <t>专业测试</t>
  </si>
  <si>
    <t>德化县卫生健康局</t>
  </si>
  <si>
    <t>德化县医院</t>
  </si>
  <si>
    <t>财政拨补</t>
  </si>
  <si>
    <t>专技（神经外科医师）</t>
  </si>
  <si>
    <t>12级</t>
  </si>
  <si>
    <t>非专门岗位</t>
  </si>
  <si>
    <t>不限</t>
  </si>
  <si>
    <t>研究生</t>
  </si>
  <si>
    <t>硕士及以上</t>
  </si>
  <si>
    <t>外科学（神经外科方向）、临床医学（神经外科方向）</t>
  </si>
  <si>
    <t>医学基础知识</t>
  </si>
  <si>
    <t>专技（风湿科医师）</t>
  </si>
  <si>
    <t>临床医学（风湿病方向）、内科学（风湿病方向）</t>
  </si>
  <si>
    <t>专技（重症医学科医师）</t>
  </si>
  <si>
    <t>重症医学、急诊医学、临床医学（重症医学方向或急诊医学方向）</t>
  </si>
  <si>
    <t>专技（胸外科医师）</t>
  </si>
  <si>
    <t>外科学（胸心外方向）、临床医学（胸心外方向）</t>
  </si>
  <si>
    <t>专技（肾内科医师）</t>
  </si>
  <si>
    <t>内科学（肾病或血透方向）、临床医学（肾病或血透方向）</t>
  </si>
  <si>
    <t>专技（急诊科医师）</t>
  </si>
  <si>
    <t>急诊医学、临床医学（重症医学方向或急诊医学方向）</t>
  </si>
  <si>
    <t>专技（临床药师）</t>
  </si>
  <si>
    <t>临床药学 、药学（临床药学方向）、应用药学（临床药学方向）</t>
  </si>
  <si>
    <t>专技（中医科医师）</t>
  </si>
  <si>
    <t>中西医结合临床、中医学、中医内科学</t>
  </si>
  <si>
    <t>专技（外科医师）</t>
  </si>
  <si>
    <t>外科学（胃肠外方向、肝胆外方向、乳腺外方向）、临床医学（胃肠外方向、肝胆外方向、乳腺外方向）</t>
  </si>
  <si>
    <t>专技（心内科医师）</t>
  </si>
  <si>
    <t>内科学（心血管病方向）、临床医学（心血管病方向）</t>
  </si>
  <si>
    <t>专技（超声医学科医师）</t>
  </si>
  <si>
    <t>本科及以上</t>
  </si>
  <si>
    <t>医学学士及以上</t>
  </si>
  <si>
    <t>医学影像学、影像医学与核医学、放射医学</t>
  </si>
  <si>
    <t>专技（麻醉科医师）</t>
  </si>
  <si>
    <t>麻醉学、临床医学（麻醉学方向）</t>
  </si>
  <si>
    <t>德化县中医院</t>
  </si>
  <si>
    <t>专技（临床科医师）</t>
  </si>
  <si>
    <t>中医内科学、中西医结合临床、中医骨伤科学、全科医学、内科学、外科学（普外科、泌尿外科、胃肠外科、甲乳外科、肝胆外科方向）、临床医学（普外科、泌尿外科、胃肠外科、甲乳外科、肝胆外科、外科学方向）</t>
  </si>
  <si>
    <t>德化县总医院（德化县大铭乡卫生院）</t>
  </si>
  <si>
    <t>财政核拨</t>
  </si>
  <si>
    <t>中医学和中西医结合类</t>
  </si>
  <si>
    <t>德化县总医院（德化县桂阳乡卫生院）</t>
  </si>
  <si>
    <t>专技（全科医师）</t>
  </si>
  <si>
    <t>大专及以上</t>
  </si>
  <si>
    <t>临床医学类、中医学和中西医结合类</t>
  </si>
</sst>
</file>

<file path=xl/styles.xml><?xml version="1.0" encoding="utf-8"?>
<styleSheet xmlns="http://schemas.openxmlformats.org/spreadsheetml/2006/main">
  <numFmts count="7">
    <numFmt numFmtId="176" formatCode="000"/>
    <numFmt numFmtId="177" formatCode="0_ "/>
    <numFmt numFmtId="42" formatCode="_ &quot;￥&quot;* #,##0_ ;_ &quot;￥&quot;* \-#,##0_ ;_ &quot;￥&quot;* &quot;-&quot;_ ;_ @_ "/>
    <numFmt numFmtId="178" formatCode="00"/>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1"/>
      <name val="宋体"/>
      <charset val="134"/>
      <scheme val="minor"/>
    </font>
    <font>
      <sz val="10"/>
      <name val="宋体"/>
      <charset val="134"/>
    </font>
    <font>
      <sz val="11"/>
      <name val="楷体_GB2312"/>
      <charset val="134"/>
    </font>
    <font>
      <b/>
      <sz val="18"/>
      <name val="宋体"/>
      <charset val="134"/>
      <scheme val="major"/>
    </font>
    <font>
      <sz val="12"/>
      <name val="宋体"/>
      <charset val="134"/>
      <scheme val="minor"/>
    </font>
    <font>
      <b/>
      <sz val="10"/>
      <name val="黑体"/>
      <charset val="134"/>
    </font>
    <font>
      <sz val="10"/>
      <name val="宋体"/>
      <charset val="134"/>
      <scheme val="minor"/>
    </font>
    <font>
      <sz val="9"/>
      <name val="宋体"/>
      <charset val="134"/>
    </font>
    <font>
      <sz val="10"/>
      <name val="黑体"/>
      <charset val="134"/>
    </font>
    <font>
      <b/>
      <sz val="9"/>
      <name val="黑体"/>
      <charset val="134"/>
    </font>
    <font>
      <sz val="11"/>
      <color theme="0"/>
      <name val="宋体"/>
      <charset val="134"/>
      <scheme val="minor"/>
    </font>
    <font>
      <sz val="11"/>
      <color rgb="FFFF0000"/>
      <name val="宋体"/>
      <charset val="134"/>
      <scheme val="minor"/>
    </font>
    <font>
      <sz val="11"/>
      <color rgb="FF9C0006"/>
      <name val="宋体"/>
      <charset val="134"/>
      <scheme val="minor"/>
    </font>
    <font>
      <b/>
      <sz val="13"/>
      <color theme="3"/>
      <name val="宋体"/>
      <charset val="134"/>
      <scheme val="minor"/>
    </font>
    <font>
      <b/>
      <sz val="11"/>
      <color theme="1"/>
      <name val="宋体"/>
      <charset val="134"/>
      <scheme val="minor"/>
    </font>
    <font>
      <sz val="11"/>
      <color rgb="FF006100"/>
      <name val="宋体"/>
      <charset val="134"/>
      <scheme val="minor"/>
    </font>
    <font>
      <u/>
      <sz val="11"/>
      <color rgb="FF800080"/>
      <name val="宋体"/>
      <charset val="134"/>
      <scheme val="minor"/>
    </font>
    <font>
      <b/>
      <sz val="11"/>
      <color theme="3"/>
      <name val="宋体"/>
      <charset val="134"/>
      <scheme val="minor"/>
    </font>
    <font>
      <u/>
      <sz val="11"/>
      <color rgb="FF0000FF"/>
      <name val="宋体"/>
      <charset val="134"/>
      <scheme val="minor"/>
    </font>
    <font>
      <sz val="11"/>
      <color indexed="8"/>
      <name val="宋体"/>
      <charset val="134"/>
    </font>
    <font>
      <b/>
      <sz val="18"/>
      <color theme="3"/>
      <name val="宋体"/>
      <charset val="134"/>
      <scheme val="minor"/>
    </font>
    <font>
      <sz val="11"/>
      <color rgb="FFFA7D00"/>
      <name val="宋体"/>
      <charset val="134"/>
      <scheme val="minor"/>
    </font>
    <font>
      <sz val="11"/>
      <color rgb="FF3F3F76"/>
      <name val="宋体"/>
      <charset val="134"/>
      <scheme val="minor"/>
    </font>
    <font>
      <b/>
      <sz val="11"/>
      <color rgb="FFFFFFFF"/>
      <name val="宋体"/>
      <charset val="134"/>
      <scheme val="minor"/>
    </font>
    <font>
      <b/>
      <sz val="15"/>
      <color theme="3"/>
      <name val="宋体"/>
      <charset val="134"/>
      <scheme val="minor"/>
    </font>
    <font>
      <b/>
      <sz val="11"/>
      <color rgb="FF3F3F3F"/>
      <name val="宋体"/>
      <charset val="134"/>
      <scheme val="minor"/>
    </font>
    <font>
      <b/>
      <sz val="11"/>
      <color rgb="FFFA7D00"/>
      <name val="宋体"/>
      <charset val="134"/>
      <scheme val="minor"/>
    </font>
    <font>
      <sz val="11"/>
      <color rgb="FF9C6500"/>
      <name val="宋体"/>
      <charset val="134"/>
      <scheme val="minor"/>
    </font>
    <font>
      <i/>
      <sz val="11"/>
      <color rgb="FF7F7F7F"/>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45066682943"/>
        <bgColor indexed="64"/>
      </patternFill>
    </fill>
    <fill>
      <patternFill patternType="solid">
        <fgColor theme="4"/>
        <bgColor indexed="64"/>
      </patternFill>
    </fill>
    <fill>
      <patternFill patternType="solid">
        <fgColor theme="9" tint="0.799951170384838"/>
        <bgColor indexed="64"/>
      </patternFill>
    </fill>
    <fill>
      <patternFill patternType="solid">
        <fgColor rgb="FFFFC7CE"/>
        <bgColor indexed="64"/>
      </patternFill>
    </fill>
    <fill>
      <patternFill patternType="solid">
        <fgColor theme="4" tint="0.799951170384838"/>
        <bgColor indexed="64"/>
      </patternFill>
    </fill>
    <fill>
      <patternFill patternType="solid">
        <fgColor theme="7" tint="0.599993896298105"/>
        <bgColor indexed="64"/>
      </patternFill>
    </fill>
    <fill>
      <patternFill patternType="solid">
        <fgColor theme="5"/>
        <bgColor indexed="64"/>
      </patternFill>
    </fill>
    <fill>
      <patternFill patternType="solid">
        <fgColor theme="8"/>
        <bgColor indexed="64"/>
      </patternFill>
    </fill>
    <fill>
      <patternFill patternType="solid">
        <fgColor rgb="FFC6EFCE"/>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7"/>
        <bgColor indexed="64"/>
      </patternFill>
    </fill>
    <fill>
      <patternFill patternType="solid">
        <fgColor theme="7" tint="0.799951170384838"/>
        <bgColor indexed="64"/>
      </patternFill>
    </fill>
    <fill>
      <patternFill patternType="solid">
        <fgColor theme="9" tint="0.399945066682943"/>
        <bgColor indexed="64"/>
      </patternFill>
    </fill>
    <fill>
      <patternFill patternType="solid">
        <fgColor theme="9"/>
        <bgColor indexed="64"/>
      </patternFill>
    </fill>
    <fill>
      <patternFill patternType="solid">
        <fgColor theme="8" tint="0.799951170384838"/>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799951170384838"/>
        <bgColor indexed="64"/>
      </patternFill>
    </fill>
    <fill>
      <patternFill patternType="solid">
        <fgColor rgb="FFFFCC99"/>
        <bgColor indexed="64"/>
      </patternFill>
    </fill>
    <fill>
      <patternFill patternType="solid">
        <fgColor rgb="FFA5A5A5"/>
        <bgColor indexed="64"/>
      </patternFill>
    </fill>
    <fill>
      <patternFill patternType="solid">
        <fgColor theme="6"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799951170384838"/>
        <bgColor indexed="64"/>
      </patternFill>
    </fill>
    <fill>
      <patternFill patternType="solid">
        <fgColor theme="6" tint="0.399945066682943"/>
        <bgColor indexed="64"/>
      </patternFill>
    </fill>
    <fill>
      <patternFill patternType="solid">
        <fgColor rgb="FFFFEB9C"/>
        <bgColor indexed="64"/>
      </patternFill>
    </fill>
    <fill>
      <patternFill patternType="solid">
        <fgColor theme="8" tint="0.399945066682943"/>
        <bgColor indexed="64"/>
      </patternFill>
    </fill>
    <fill>
      <patternFill patternType="solid">
        <fgColor theme="4" tint="0.399945066682943"/>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0" fontId="20" fillId="0" borderId="0">
      <alignment vertical="center"/>
    </xf>
    <xf numFmtId="0" fontId="11" fillId="1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24" fillId="24" borderId="12" applyNumberFormat="false" applyAlignment="false" applyProtection="false">
      <alignment vertical="center"/>
    </xf>
    <xf numFmtId="0" fontId="25" fillId="0" borderId="7" applyNumberFormat="false" applyFill="false" applyAlignment="false" applyProtection="false">
      <alignment vertical="center"/>
    </xf>
    <xf numFmtId="0" fontId="23" fillId="23" borderId="11" applyNumberFormat="false" applyAlignment="false" applyProtection="false">
      <alignment vertical="center"/>
    </xf>
    <xf numFmtId="0" fontId="19" fillId="0" borderId="0" applyNumberFormat="false" applyFill="false" applyBorder="false" applyAlignment="false" applyProtection="false">
      <alignment vertical="center"/>
    </xf>
    <xf numFmtId="0" fontId="26" fillId="26" borderId="13" applyNumberFormat="false" applyAlignment="false" applyProtection="false">
      <alignment vertical="center"/>
    </xf>
    <xf numFmtId="0" fontId="0" fillId="2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8" fillId="0" borderId="14"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27" fillId="26" borderId="11" applyNumberFormat="false" applyAlignment="false" applyProtection="false">
      <alignment vertical="center"/>
    </xf>
    <xf numFmtId="0" fontId="11"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29" borderId="0" applyNumberFormat="false" applyBorder="false" applyAlignment="false" applyProtection="false">
      <alignment vertical="center"/>
    </xf>
    <xf numFmtId="0" fontId="0" fillId="20" borderId="9" applyNumberFormat="false" applyFont="false" applyAlignment="false" applyProtection="false">
      <alignment vertical="center"/>
    </xf>
    <xf numFmtId="0" fontId="16"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7"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2" fillId="0" borderId="10" applyNumberFormat="false" applyFill="false" applyAlignment="false" applyProtection="false">
      <alignment vertical="center"/>
    </xf>
    <xf numFmtId="0" fontId="0" fillId="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15" fillId="0" borderId="8" applyNumberFormat="false" applyFill="false" applyAlignment="false" applyProtection="false">
      <alignment vertical="center"/>
    </xf>
    <xf numFmtId="0" fontId="11" fillId="9"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28" fillId="30"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0" fillId="2" borderId="0" applyNumberFormat="false" applyBorder="false" applyAlignment="false" applyProtection="false">
      <alignment vertical="center"/>
    </xf>
  </cellStyleXfs>
  <cellXfs count="34">
    <xf numFmtId="0" fontId="0" fillId="0" borderId="0" xfId="0">
      <alignment vertical="center"/>
    </xf>
    <xf numFmtId="0" fontId="1" fillId="0" borderId="0" xfId="0" applyFont="true" applyBorder="true" applyAlignment="true">
      <alignment vertical="center" wrapText="true"/>
    </xf>
    <xf numFmtId="0" fontId="2" fillId="0" borderId="0" xfId="0" applyFont="true" applyBorder="true" applyAlignment="true">
      <alignment horizontal="center" vertical="center" wrapText="true"/>
    </xf>
    <xf numFmtId="0" fontId="2" fillId="0" borderId="0" xfId="0" applyFont="true" applyFill="true" applyBorder="true" applyAlignment="true">
      <alignment horizontal="center" vertical="center" wrapText="true"/>
    </xf>
    <xf numFmtId="0" fontId="2" fillId="0" borderId="0" xfId="0" applyFont="true" applyFill="true" applyBorder="true" applyAlignment="true">
      <alignment vertical="center"/>
    </xf>
    <xf numFmtId="0" fontId="1" fillId="0" borderId="0" xfId="0" applyFont="true" applyAlignment="true">
      <alignment vertical="center" wrapText="true"/>
    </xf>
    <xf numFmtId="0" fontId="3" fillId="0" borderId="0" xfId="0" applyFont="true" applyAlignment="true">
      <alignment horizontal="left" vertical="center" wrapText="true"/>
    </xf>
    <xf numFmtId="0" fontId="1" fillId="0" borderId="0" xfId="0" applyFont="true" applyAlignment="true">
      <alignment horizontal="center" vertical="center" wrapText="true"/>
    </xf>
    <xf numFmtId="177" fontId="1" fillId="0" borderId="0" xfId="0" applyNumberFormat="true" applyFont="true" applyAlignment="true">
      <alignment vertical="center" wrapText="true"/>
    </xf>
    <xf numFmtId="0" fontId="4" fillId="0" borderId="0" xfId="0" applyFont="true" applyFill="true" applyAlignment="true">
      <alignment horizontal="center" vertical="center" wrapText="true"/>
    </xf>
    <xf numFmtId="0" fontId="5" fillId="0" borderId="0" xfId="0" applyFont="true" applyFill="true" applyAlignment="true">
      <alignment horizontal="left" vertical="center" wrapText="true"/>
    </xf>
    <xf numFmtId="0" fontId="6" fillId="0" borderId="1"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176" fontId="7" fillId="0" borderId="1" xfId="0" applyNumberFormat="true" applyFont="true" applyFill="true" applyBorder="true" applyAlignment="true">
      <alignment horizontal="center" vertical="center"/>
    </xf>
    <xf numFmtId="0" fontId="2" fillId="0" borderId="1" xfId="0" applyFont="true" applyFill="true" applyBorder="true" applyAlignment="true">
      <alignment horizontal="center" vertical="center" wrapText="true"/>
    </xf>
    <xf numFmtId="178" fontId="2" fillId="0" borderId="1" xfId="0" applyNumberFormat="true" applyFont="true" applyFill="true" applyBorder="true" applyAlignment="true">
      <alignment horizontal="center" vertical="center"/>
    </xf>
    <xf numFmtId="176" fontId="2" fillId="0" borderId="1" xfId="0" applyNumberFormat="true" applyFont="true" applyFill="true" applyBorder="true" applyAlignment="true">
      <alignment horizontal="center" vertical="center"/>
    </xf>
    <xf numFmtId="0" fontId="8" fillId="0" borderId="1" xfId="0" applyFont="true" applyFill="true" applyBorder="true" applyAlignment="true">
      <alignment horizontal="center" vertical="center" wrapText="true"/>
    </xf>
    <xf numFmtId="0" fontId="5" fillId="0" borderId="0" xfId="0" applyFont="true" applyFill="true" applyAlignment="true">
      <alignment horizontal="center" vertical="center" wrapText="true"/>
    </xf>
    <xf numFmtId="0" fontId="8"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177" fontId="6" fillId="0" borderId="4" xfId="0" applyNumberFormat="true" applyFont="true" applyFill="true" applyBorder="true" applyAlignment="true">
      <alignment horizontal="center" vertical="center" wrapText="true"/>
    </xf>
    <xf numFmtId="177" fontId="6" fillId="0" borderId="1" xfId="0" applyNumberFormat="true" applyFont="true" applyFill="true" applyBorder="true" applyAlignment="true">
      <alignment horizontal="center" vertical="center" wrapText="true"/>
    </xf>
    <xf numFmtId="0" fontId="6" fillId="0" borderId="5" xfId="0" applyFont="true" applyFill="true" applyBorder="true" applyAlignment="true">
      <alignment horizontal="center" vertical="center" wrapText="true"/>
    </xf>
    <xf numFmtId="0" fontId="6" fillId="0" borderId="6" xfId="0" applyFont="true" applyFill="true" applyBorder="true" applyAlignment="true">
      <alignment horizontal="center" vertical="center" wrapText="true"/>
    </xf>
    <xf numFmtId="0" fontId="9" fillId="0" borderId="1" xfId="0" applyNumberFormat="true" applyFont="true" applyFill="true" applyBorder="true" applyAlignment="true">
      <alignment horizontal="center" vertical="center" wrapText="true"/>
    </xf>
    <xf numFmtId="0" fontId="2" fillId="0" borderId="1" xfId="1" applyNumberFormat="true" applyFont="true" applyFill="true" applyBorder="true" applyAlignment="true">
      <alignment horizontal="center" vertical="center" wrapText="true"/>
    </xf>
    <xf numFmtId="0" fontId="2" fillId="0" borderId="1" xfId="0" applyNumberFormat="true" applyFont="true" applyFill="true" applyBorder="true" applyAlignment="true">
      <alignment horizontal="center" vertical="center" wrapText="true"/>
    </xf>
    <xf numFmtId="9" fontId="2" fillId="0" borderId="1" xfId="0" applyNumberFormat="true"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 fillId="0" borderId="1" xfId="0" applyFont="true" applyFill="true" applyBorder="true" applyAlignment="true">
      <alignment vertical="center" wrapText="true"/>
    </xf>
    <xf numFmtId="0" fontId="2" fillId="0" borderId="1" xfId="0" applyFont="true" applyFill="true" applyBorder="true" applyAlignment="true">
      <alignment horizontal="left" vertical="center" wrapText="true"/>
    </xf>
    <xf numFmtId="0" fontId="2" fillId="0" borderId="1" xfId="0" applyFont="true" applyFill="true" applyBorder="true" applyAlignment="true">
      <alignment horizontal="left" vertical="center"/>
    </xf>
  </cellXfs>
  <cellStyles count="50">
    <cellStyle name="常规" xfId="0" builtinId="0"/>
    <cellStyle name="常规_1.泉州市第一医院岗位信息表103人" xfId="1"/>
    <cellStyle name="强调文字颜色 6" xfId="2" builtinId="49"/>
    <cellStyle name="20% - 强调文字颜色 5" xfId="3" builtinId="46"/>
    <cellStyle name="20% - 强调文字颜色 4" xfId="4" builtinId="42"/>
    <cellStyle name="强调文字颜色 4" xfId="5" builtinId="41"/>
    <cellStyle name="60% - 强调文字颜色 6" xfId="6" builtinId="52"/>
    <cellStyle name="40% - 强调文字颜色 3" xfId="7" builtinId="39"/>
    <cellStyle name="强调文字颜色 3" xfId="8" builtinId="37"/>
    <cellStyle name="60% - 强调文字颜色 2" xfId="9" builtinId="36"/>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19"/>
  <sheetViews>
    <sheetView tabSelected="1" view="pageBreakPreview" zoomScaleNormal="100" zoomScaleSheetLayoutView="100" topLeftCell="A3" workbookViewId="0">
      <selection activeCell="P17" sqref="P17"/>
    </sheetView>
  </sheetViews>
  <sheetFormatPr defaultColWidth="9" defaultRowHeight="14.25"/>
  <cols>
    <col min="1" max="1" width="4.375" style="5" customWidth="true"/>
    <col min="2" max="2" width="11.625" style="6" customWidth="true"/>
    <col min="3" max="3" width="4.125" style="6" customWidth="true"/>
    <col min="4" max="4" width="9.375" style="6" customWidth="true"/>
    <col min="5" max="5" width="5.125" style="5" customWidth="true"/>
    <col min="6" max="6" width="4" style="5" customWidth="true"/>
    <col min="7" max="7" width="10.375" style="7" customWidth="true"/>
    <col min="8" max="8" width="5.25" style="5" customWidth="true"/>
    <col min="9" max="9" width="4.75" style="8" customWidth="true"/>
    <col min="10" max="10" width="5.875" style="8" customWidth="true"/>
    <col min="11" max="11" width="2.75" style="5" customWidth="true"/>
    <col min="12" max="13" width="2.5" style="5" customWidth="true"/>
    <col min="14" max="14" width="3.625" style="5" customWidth="true"/>
    <col min="15" max="15" width="3" style="5" customWidth="true"/>
    <col min="16" max="16" width="4.5" style="5" customWidth="true"/>
    <col min="17" max="17" width="6.625" style="5" customWidth="true"/>
    <col min="18" max="18" width="29.875" style="5" customWidth="true"/>
    <col min="19" max="19" width="6.875" style="5" customWidth="true"/>
    <col min="20" max="20" width="6.5" style="5" customWidth="true"/>
    <col min="21" max="21" width="5.5" style="5" customWidth="true"/>
    <col min="22" max="22" width="4" style="5" customWidth="true"/>
    <col min="23" max="23" width="5.25" style="5" customWidth="true"/>
    <col min="24" max="24" width="7.8" style="5" customWidth="true"/>
    <col min="25" max="16384" width="9" style="5"/>
  </cols>
  <sheetData>
    <row r="1" ht="33" customHeight="true" spans="1:24">
      <c r="A1" s="9" t="s">
        <v>0</v>
      </c>
      <c r="B1" s="9"/>
      <c r="C1" s="9"/>
      <c r="D1" s="9"/>
      <c r="E1" s="9"/>
      <c r="F1" s="9"/>
      <c r="G1" s="9"/>
      <c r="H1" s="9"/>
      <c r="I1" s="9"/>
      <c r="J1" s="9"/>
      <c r="K1" s="9"/>
      <c r="L1" s="9"/>
      <c r="M1" s="9"/>
      <c r="N1" s="9"/>
      <c r="O1" s="9"/>
      <c r="P1" s="9"/>
      <c r="Q1" s="9"/>
      <c r="R1" s="9"/>
      <c r="S1" s="9"/>
      <c r="T1" s="9"/>
      <c r="U1" s="9"/>
      <c r="V1" s="9"/>
      <c r="W1" s="9"/>
      <c r="X1" s="9"/>
    </row>
    <row r="2" customFormat="true" ht="54" customHeight="true" spans="1:24">
      <c r="A2" s="10" t="s">
        <v>1</v>
      </c>
      <c r="B2" s="10"/>
      <c r="C2" s="10"/>
      <c r="D2" s="10"/>
      <c r="E2" s="10"/>
      <c r="F2" s="10"/>
      <c r="G2" s="19"/>
      <c r="H2" s="10"/>
      <c r="I2" s="10"/>
      <c r="J2" s="10"/>
      <c r="K2" s="10"/>
      <c r="L2" s="10"/>
      <c r="M2" s="10"/>
      <c r="N2" s="10"/>
      <c r="O2" s="10"/>
      <c r="P2" s="10"/>
      <c r="Q2" s="10"/>
      <c r="R2" s="10"/>
      <c r="S2" s="10"/>
      <c r="T2" s="10"/>
      <c r="U2" s="10"/>
      <c r="V2" s="10"/>
      <c r="W2" s="10"/>
      <c r="X2" s="10"/>
    </row>
    <row r="3" s="1" customFormat="true" ht="30" customHeight="true" spans="1:24">
      <c r="A3" s="11" t="s">
        <v>2</v>
      </c>
      <c r="B3" s="11" t="s">
        <v>3</v>
      </c>
      <c r="C3" s="12" t="s">
        <v>4</v>
      </c>
      <c r="D3" s="11" t="s">
        <v>5</v>
      </c>
      <c r="E3" s="11" t="s">
        <v>6</v>
      </c>
      <c r="F3" s="12" t="s">
        <v>7</v>
      </c>
      <c r="G3" s="11" t="s">
        <v>8</v>
      </c>
      <c r="H3" s="11" t="s">
        <v>9</v>
      </c>
      <c r="I3" s="22" t="s">
        <v>10</v>
      </c>
      <c r="J3" s="23" t="s">
        <v>11</v>
      </c>
      <c r="K3" s="24" t="s">
        <v>12</v>
      </c>
      <c r="L3" s="24"/>
      <c r="M3" s="24"/>
      <c r="N3" s="24"/>
      <c r="O3" s="24"/>
      <c r="P3" s="24"/>
      <c r="Q3" s="24"/>
      <c r="R3" s="24"/>
      <c r="S3" s="25"/>
      <c r="T3" s="12" t="s">
        <v>13</v>
      </c>
      <c r="U3" s="11" t="s">
        <v>14</v>
      </c>
      <c r="V3" s="11"/>
      <c r="W3" s="11"/>
      <c r="X3" s="11" t="s">
        <v>15</v>
      </c>
    </row>
    <row r="4" s="1" customFormat="true" ht="56" customHeight="true" spans="1:24">
      <c r="A4" s="11"/>
      <c r="B4" s="11"/>
      <c r="C4" s="13"/>
      <c r="D4" s="11"/>
      <c r="E4" s="11"/>
      <c r="F4" s="13"/>
      <c r="G4" s="11"/>
      <c r="H4" s="11"/>
      <c r="I4" s="22"/>
      <c r="J4" s="23"/>
      <c r="K4" s="25" t="s">
        <v>16</v>
      </c>
      <c r="L4" s="11" t="s">
        <v>17</v>
      </c>
      <c r="M4" s="11" t="s">
        <v>18</v>
      </c>
      <c r="N4" s="11" t="s">
        <v>19</v>
      </c>
      <c r="O4" s="11" t="s">
        <v>20</v>
      </c>
      <c r="P4" s="11" t="s">
        <v>21</v>
      </c>
      <c r="Q4" s="11" t="s">
        <v>22</v>
      </c>
      <c r="R4" s="11" t="s">
        <v>23</v>
      </c>
      <c r="S4" s="11" t="s">
        <v>24</v>
      </c>
      <c r="T4" s="13"/>
      <c r="U4" s="11" t="s">
        <v>25</v>
      </c>
      <c r="V4" s="11" t="s">
        <v>26</v>
      </c>
      <c r="W4" s="11" t="s">
        <v>27</v>
      </c>
      <c r="X4" s="11"/>
    </row>
    <row r="5" s="2" customFormat="true" ht="41" customHeight="true" spans="1:24">
      <c r="A5" s="14">
        <v>12</v>
      </c>
      <c r="B5" s="15" t="s">
        <v>28</v>
      </c>
      <c r="C5" s="16">
        <f t="shared" ref="C5:C8" si="0">IF(A5=A4,(IF(D5=D4,C4,C4+1)),1)</f>
        <v>1</v>
      </c>
      <c r="D5" s="15" t="s">
        <v>29</v>
      </c>
      <c r="E5" s="15" t="s">
        <v>30</v>
      </c>
      <c r="F5" s="16">
        <f>COUNTIFS(D$3:D5,D5,A$3:A5,A5)</f>
        <v>1</v>
      </c>
      <c r="G5" s="15" t="s">
        <v>31</v>
      </c>
      <c r="H5" s="15" t="s">
        <v>32</v>
      </c>
      <c r="I5" s="15">
        <v>1</v>
      </c>
      <c r="J5" s="15" t="s">
        <v>33</v>
      </c>
      <c r="K5" s="15">
        <v>35</v>
      </c>
      <c r="L5" s="15" t="s">
        <v>34</v>
      </c>
      <c r="M5" s="15" t="s">
        <v>34</v>
      </c>
      <c r="N5" s="15" t="s">
        <v>34</v>
      </c>
      <c r="O5" s="15" t="s">
        <v>34</v>
      </c>
      <c r="P5" s="15" t="s">
        <v>35</v>
      </c>
      <c r="Q5" s="15" t="s">
        <v>36</v>
      </c>
      <c r="R5" s="15" t="s">
        <v>37</v>
      </c>
      <c r="S5" s="29"/>
      <c r="T5" s="15" t="s">
        <v>38</v>
      </c>
      <c r="U5" s="29">
        <v>1</v>
      </c>
      <c r="V5" s="15"/>
      <c r="W5" s="30"/>
      <c r="X5" s="30"/>
    </row>
    <row r="6" s="2" customFormat="true" ht="45" customHeight="true" spans="1:24">
      <c r="A6" s="17">
        <f t="shared" ref="A6:A8" si="1">IF(B6=B5,A5,A5+1)</f>
        <v>12</v>
      </c>
      <c r="B6" s="15" t="s">
        <v>28</v>
      </c>
      <c r="C6" s="16">
        <f t="shared" si="0"/>
        <v>1</v>
      </c>
      <c r="D6" s="15" t="s">
        <v>29</v>
      </c>
      <c r="E6" s="15" t="s">
        <v>30</v>
      </c>
      <c r="F6" s="16">
        <f>COUNTIFS(D$3:D6,D6,A$3:A6,A6)</f>
        <v>2</v>
      </c>
      <c r="G6" s="15" t="s">
        <v>39</v>
      </c>
      <c r="H6" s="15" t="s">
        <v>32</v>
      </c>
      <c r="I6" s="15">
        <v>1</v>
      </c>
      <c r="J6" s="15" t="s">
        <v>33</v>
      </c>
      <c r="K6" s="15">
        <v>35</v>
      </c>
      <c r="L6" s="15" t="s">
        <v>34</v>
      </c>
      <c r="M6" s="15" t="s">
        <v>34</v>
      </c>
      <c r="N6" s="15" t="s">
        <v>34</v>
      </c>
      <c r="O6" s="15" t="s">
        <v>34</v>
      </c>
      <c r="P6" s="15" t="s">
        <v>35</v>
      </c>
      <c r="Q6" s="15" t="s">
        <v>36</v>
      </c>
      <c r="R6" s="15" t="s">
        <v>40</v>
      </c>
      <c r="S6" s="29"/>
      <c r="T6" s="15" t="s">
        <v>38</v>
      </c>
      <c r="U6" s="29">
        <v>1</v>
      </c>
      <c r="V6" s="15"/>
      <c r="W6" s="30"/>
      <c r="X6" s="30"/>
    </row>
    <row r="7" s="3" customFormat="true" ht="48" customHeight="true" spans="1:24">
      <c r="A7" s="17">
        <f t="shared" si="1"/>
        <v>12</v>
      </c>
      <c r="B7" s="15" t="s">
        <v>28</v>
      </c>
      <c r="C7" s="16">
        <f t="shared" si="0"/>
        <v>1</v>
      </c>
      <c r="D7" s="15" t="s">
        <v>29</v>
      </c>
      <c r="E7" s="15" t="s">
        <v>30</v>
      </c>
      <c r="F7" s="16">
        <f>COUNTIFS(D$3:D7,D7,A$3:A7,A7)</f>
        <v>3</v>
      </c>
      <c r="G7" s="15" t="s">
        <v>41</v>
      </c>
      <c r="H7" s="15" t="s">
        <v>32</v>
      </c>
      <c r="I7" s="15">
        <v>1</v>
      </c>
      <c r="J7" s="15" t="s">
        <v>33</v>
      </c>
      <c r="K7" s="15">
        <v>35</v>
      </c>
      <c r="L7" s="15" t="s">
        <v>34</v>
      </c>
      <c r="M7" s="15" t="s">
        <v>34</v>
      </c>
      <c r="N7" s="15" t="s">
        <v>34</v>
      </c>
      <c r="O7" s="15" t="s">
        <v>34</v>
      </c>
      <c r="P7" s="15" t="s">
        <v>35</v>
      </c>
      <c r="Q7" s="15" t="s">
        <v>36</v>
      </c>
      <c r="R7" s="15" t="s">
        <v>42</v>
      </c>
      <c r="S7" s="29"/>
      <c r="T7" s="15" t="s">
        <v>38</v>
      </c>
      <c r="U7" s="29">
        <v>1</v>
      </c>
      <c r="V7" s="15"/>
      <c r="W7" s="30"/>
      <c r="X7" s="30"/>
    </row>
    <row r="8" s="2" customFormat="true" ht="44" customHeight="true" spans="1:24">
      <c r="A8" s="17">
        <f t="shared" si="1"/>
        <v>12</v>
      </c>
      <c r="B8" s="15" t="s">
        <v>28</v>
      </c>
      <c r="C8" s="16">
        <f t="shared" si="0"/>
        <v>1</v>
      </c>
      <c r="D8" s="15" t="s">
        <v>29</v>
      </c>
      <c r="E8" s="15" t="s">
        <v>30</v>
      </c>
      <c r="F8" s="16">
        <f>COUNTIFS(D$3:D8,D8,A$3:A8,A8)</f>
        <v>4</v>
      </c>
      <c r="G8" s="15" t="s">
        <v>43</v>
      </c>
      <c r="H8" s="15" t="s">
        <v>32</v>
      </c>
      <c r="I8" s="15">
        <v>1</v>
      </c>
      <c r="J8" s="15" t="s">
        <v>33</v>
      </c>
      <c r="K8" s="15">
        <v>35</v>
      </c>
      <c r="L8" s="15" t="s">
        <v>34</v>
      </c>
      <c r="M8" s="15" t="s">
        <v>34</v>
      </c>
      <c r="N8" s="15" t="s">
        <v>34</v>
      </c>
      <c r="O8" s="15" t="s">
        <v>34</v>
      </c>
      <c r="P8" s="15" t="s">
        <v>35</v>
      </c>
      <c r="Q8" s="15" t="s">
        <v>36</v>
      </c>
      <c r="R8" s="15" t="s">
        <v>44</v>
      </c>
      <c r="S8" s="29"/>
      <c r="T8" s="15" t="s">
        <v>38</v>
      </c>
      <c r="U8" s="29">
        <v>1</v>
      </c>
      <c r="V8" s="15"/>
      <c r="W8" s="30"/>
      <c r="X8" s="30"/>
    </row>
    <row r="9" s="4" customFormat="true" ht="48" customHeight="true" spans="1:24">
      <c r="A9" s="17">
        <f t="shared" ref="A9:A54" si="2">IF(B9=B8,A8,A8+1)</f>
        <v>12</v>
      </c>
      <c r="B9" s="15" t="s">
        <v>28</v>
      </c>
      <c r="C9" s="16">
        <f t="shared" ref="C9:C54" si="3">IF(A9=A8,(IF(D9=D8,C8,C8+1)),1)</f>
        <v>1</v>
      </c>
      <c r="D9" s="15" t="s">
        <v>29</v>
      </c>
      <c r="E9" s="15" t="s">
        <v>30</v>
      </c>
      <c r="F9" s="16">
        <f>COUNTIFS(D$3:D9,D9,A$3:A9,A9)</f>
        <v>5</v>
      </c>
      <c r="G9" s="15" t="s">
        <v>45</v>
      </c>
      <c r="H9" s="15" t="s">
        <v>32</v>
      </c>
      <c r="I9" s="15">
        <v>1</v>
      </c>
      <c r="J9" s="15" t="s">
        <v>33</v>
      </c>
      <c r="K9" s="15">
        <v>35</v>
      </c>
      <c r="L9" s="15" t="s">
        <v>34</v>
      </c>
      <c r="M9" s="15" t="s">
        <v>34</v>
      </c>
      <c r="N9" s="15" t="s">
        <v>34</v>
      </c>
      <c r="O9" s="15" t="s">
        <v>34</v>
      </c>
      <c r="P9" s="15" t="s">
        <v>35</v>
      </c>
      <c r="Q9" s="15" t="s">
        <v>36</v>
      </c>
      <c r="R9" s="15" t="s">
        <v>46</v>
      </c>
      <c r="S9" s="29"/>
      <c r="T9" s="15" t="s">
        <v>38</v>
      </c>
      <c r="U9" s="29">
        <v>1</v>
      </c>
      <c r="V9" s="15"/>
      <c r="W9" s="30"/>
      <c r="X9" s="30"/>
    </row>
    <row r="10" s="3" customFormat="true" ht="39" customHeight="true" spans="1:24">
      <c r="A10" s="17">
        <f t="shared" si="2"/>
        <v>12</v>
      </c>
      <c r="B10" s="15" t="s">
        <v>28</v>
      </c>
      <c r="C10" s="16">
        <f t="shared" si="3"/>
        <v>1</v>
      </c>
      <c r="D10" s="15" t="s">
        <v>29</v>
      </c>
      <c r="E10" s="15" t="s">
        <v>30</v>
      </c>
      <c r="F10" s="16">
        <f>COUNTIFS(D$3:D10,D10,A$3:A10,A10)</f>
        <v>6</v>
      </c>
      <c r="G10" s="15" t="s">
        <v>47</v>
      </c>
      <c r="H10" s="15" t="s">
        <v>32</v>
      </c>
      <c r="I10" s="15">
        <v>1</v>
      </c>
      <c r="J10" s="15" t="s">
        <v>33</v>
      </c>
      <c r="K10" s="15">
        <v>35</v>
      </c>
      <c r="L10" s="15" t="s">
        <v>34</v>
      </c>
      <c r="M10" s="15" t="s">
        <v>34</v>
      </c>
      <c r="N10" s="15" t="s">
        <v>34</v>
      </c>
      <c r="O10" s="15" t="s">
        <v>34</v>
      </c>
      <c r="P10" s="15" t="s">
        <v>35</v>
      </c>
      <c r="Q10" s="15" t="s">
        <v>36</v>
      </c>
      <c r="R10" s="15" t="s">
        <v>48</v>
      </c>
      <c r="S10" s="29"/>
      <c r="T10" s="15" t="s">
        <v>38</v>
      </c>
      <c r="U10" s="29">
        <v>1</v>
      </c>
      <c r="V10" s="15"/>
      <c r="W10" s="30"/>
      <c r="X10" s="30"/>
    </row>
    <row r="11" s="4" customFormat="true" ht="48" customHeight="true" spans="1:24">
      <c r="A11" s="17">
        <f t="shared" si="2"/>
        <v>12</v>
      </c>
      <c r="B11" s="15" t="s">
        <v>28</v>
      </c>
      <c r="C11" s="16">
        <f t="shared" si="3"/>
        <v>1</v>
      </c>
      <c r="D11" s="15" t="s">
        <v>29</v>
      </c>
      <c r="E11" s="15" t="s">
        <v>30</v>
      </c>
      <c r="F11" s="16">
        <f>COUNTIFS(D$3:D11,D11,A$3:A11,A11)</f>
        <v>7</v>
      </c>
      <c r="G11" s="15" t="s">
        <v>49</v>
      </c>
      <c r="H11" s="15" t="s">
        <v>32</v>
      </c>
      <c r="I11" s="15">
        <v>1</v>
      </c>
      <c r="J11" s="15" t="s">
        <v>33</v>
      </c>
      <c r="K11" s="15">
        <v>35</v>
      </c>
      <c r="L11" s="15" t="s">
        <v>34</v>
      </c>
      <c r="M11" s="15" t="s">
        <v>34</v>
      </c>
      <c r="N11" s="15" t="s">
        <v>34</v>
      </c>
      <c r="O11" s="15" t="s">
        <v>34</v>
      </c>
      <c r="P11" s="15" t="s">
        <v>35</v>
      </c>
      <c r="Q11" s="15" t="s">
        <v>36</v>
      </c>
      <c r="R11" s="15" t="s">
        <v>50</v>
      </c>
      <c r="S11" s="29"/>
      <c r="T11" s="15" t="s">
        <v>38</v>
      </c>
      <c r="U11" s="29">
        <v>1</v>
      </c>
      <c r="V11" s="31"/>
      <c r="W11" s="30"/>
      <c r="X11" s="30"/>
    </row>
    <row r="12" s="4" customFormat="true" ht="44" customHeight="true" spans="1:24">
      <c r="A12" s="17">
        <f t="shared" si="2"/>
        <v>12</v>
      </c>
      <c r="B12" s="15" t="s">
        <v>28</v>
      </c>
      <c r="C12" s="16">
        <f t="shared" si="3"/>
        <v>1</v>
      </c>
      <c r="D12" s="15" t="s">
        <v>29</v>
      </c>
      <c r="E12" s="15" t="s">
        <v>30</v>
      </c>
      <c r="F12" s="16">
        <f>COUNTIFS(D$3:D12,D12,A$3:A12,A12)</f>
        <v>8</v>
      </c>
      <c r="G12" s="15" t="s">
        <v>51</v>
      </c>
      <c r="H12" s="15" t="s">
        <v>32</v>
      </c>
      <c r="I12" s="15">
        <v>1</v>
      </c>
      <c r="J12" s="15" t="s">
        <v>33</v>
      </c>
      <c r="K12" s="15">
        <v>35</v>
      </c>
      <c r="L12" s="15" t="s">
        <v>34</v>
      </c>
      <c r="M12" s="15" t="s">
        <v>34</v>
      </c>
      <c r="N12" s="15" t="s">
        <v>34</v>
      </c>
      <c r="O12" s="15" t="s">
        <v>34</v>
      </c>
      <c r="P12" s="15" t="s">
        <v>35</v>
      </c>
      <c r="Q12" s="15" t="s">
        <v>36</v>
      </c>
      <c r="R12" s="15" t="s">
        <v>52</v>
      </c>
      <c r="S12" s="29"/>
      <c r="T12" s="15" t="s">
        <v>38</v>
      </c>
      <c r="U12" s="29">
        <v>1</v>
      </c>
      <c r="V12" s="31"/>
      <c r="W12" s="30"/>
      <c r="X12" s="30"/>
    </row>
    <row r="13" s="4" customFormat="true" ht="58" customHeight="true" spans="1:24">
      <c r="A13" s="17">
        <f t="shared" si="2"/>
        <v>12</v>
      </c>
      <c r="B13" s="15" t="s">
        <v>28</v>
      </c>
      <c r="C13" s="16">
        <f t="shared" si="3"/>
        <v>1</v>
      </c>
      <c r="D13" s="15" t="s">
        <v>29</v>
      </c>
      <c r="E13" s="15" t="s">
        <v>30</v>
      </c>
      <c r="F13" s="16">
        <f>COUNTIFS(D$3:D13,D13,A$3:A13,A13)</f>
        <v>9</v>
      </c>
      <c r="G13" s="15" t="s">
        <v>53</v>
      </c>
      <c r="H13" s="15" t="s">
        <v>32</v>
      </c>
      <c r="I13" s="15">
        <v>1</v>
      </c>
      <c r="J13" s="15" t="s">
        <v>33</v>
      </c>
      <c r="K13" s="15">
        <v>35</v>
      </c>
      <c r="L13" s="15" t="s">
        <v>34</v>
      </c>
      <c r="M13" s="15" t="s">
        <v>34</v>
      </c>
      <c r="N13" s="15" t="s">
        <v>34</v>
      </c>
      <c r="O13" s="15" t="s">
        <v>34</v>
      </c>
      <c r="P13" s="15" t="s">
        <v>35</v>
      </c>
      <c r="Q13" s="15" t="s">
        <v>36</v>
      </c>
      <c r="R13" s="15" t="s">
        <v>54</v>
      </c>
      <c r="S13" s="29"/>
      <c r="T13" s="15" t="s">
        <v>38</v>
      </c>
      <c r="U13" s="29">
        <v>1</v>
      </c>
      <c r="V13" s="31"/>
      <c r="W13" s="30"/>
      <c r="X13" s="30"/>
    </row>
    <row r="14" s="4" customFormat="true" ht="51" customHeight="true" spans="1:24">
      <c r="A14" s="17">
        <f t="shared" si="2"/>
        <v>12</v>
      </c>
      <c r="B14" s="15" t="s">
        <v>28</v>
      </c>
      <c r="C14" s="16">
        <f t="shared" si="3"/>
        <v>1</v>
      </c>
      <c r="D14" s="15" t="s">
        <v>29</v>
      </c>
      <c r="E14" s="15" t="s">
        <v>30</v>
      </c>
      <c r="F14" s="16">
        <f>COUNTIFS(D$3:D14,D14,A$3:A14,A14)</f>
        <v>10</v>
      </c>
      <c r="G14" s="15" t="s">
        <v>55</v>
      </c>
      <c r="H14" s="15" t="s">
        <v>32</v>
      </c>
      <c r="I14" s="15">
        <v>1</v>
      </c>
      <c r="J14" s="15" t="s">
        <v>33</v>
      </c>
      <c r="K14" s="15">
        <v>35</v>
      </c>
      <c r="L14" s="15" t="s">
        <v>34</v>
      </c>
      <c r="M14" s="15" t="s">
        <v>34</v>
      </c>
      <c r="N14" s="15" t="s">
        <v>34</v>
      </c>
      <c r="O14" s="15" t="s">
        <v>34</v>
      </c>
      <c r="P14" s="15" t="s">
        <v>35</v>
      </c>
      <c r="Q14" s="15" t="s">
        <v>36</v>
      </c>
      <c r="R14" s="15" t="s">
        <v>56</v>
      </c>
      <c r="S14" s="29"/>
      <c r="T14" s="15" t="s">
        <v>38</v>
      </c>
      <c r="U14" s="29">
        <v>1</v>
      </c>
      <c r="V14" s="31"/>
      <c r="W14" s="30"/>
      <c r="X14" s="30"/>
    </row>
    <row r="15" s="4" customFormat="true" ht="51" customHeight="true" spans="1:24">
      <c r="A15" s="17">
        <f t="shared" si="2"/>
        <v>12</v>
      </c>
      <c r="B15" s="15" t="s">
        <v>28</v>
      </c>
      <c r="C15" s="16">
        <f t="shared" si="3"/>
        <v>1</v>
      </c>
      <c r="D15" s="15" t="s">
        <v>29</v>
      </c>
      <c r="E15" s="15" t="s">
        <v>30</v>
      </c>
      <c r="F15" s="16">
        <f>COUNTIFS(D$3:D15,D15,A$3:A15,A15)</f>
        <v>11</v>
      </c>
      <c r="G15" s="15" t="s">
        <v>57</v>
      </c>
      <c r="H15" s="15" t="s">
        <v>32</v>
      </c>
      <c r="I15" s="15">
        <v>1</v>
      </c>
      <c r="J15" s="15" t="s">
        <v>33</v>
      </c>
      <c r="K15" s="15">
        <v>35</v>
      </c>
      <c r="L15" s="15" t="s">
        <v>34</v>
      </c>
      <c r="M15" s="15" t="s">
        <v>34</v>
      </c>
      <c r="N15" s="15" t="s">
        <v>34</v>
      </c>
      <c r="O15" s="15" t="s">
        <v>34</v>
      </c>
      <c r="P15" s="15" t="s">
        <v>58</v>
      </c>
      <c r="Q15" s="15" t="s">
        <v>59</v>
      </c>
      <c r="R15" s="15" t="s">
        <v>60</v>
      </c>
      <c r="S15" s="29"/>
      <c r="T15" s="15" t="s">
        <v>38</v>
      </c>
      <c r="U15" s="29">
        <v>1</v>
      </c>
      <c r="V15" s="31"/>
      <c r="W15" s="30"/>
      <c r="X15" s="30"/>
    </row>
    <row r="16" s="4" customFormat="true" ht="57" customHeight="true" spans="1:24">
      <c r="A16" s="17">
        <f t="shared" si="2"/>
        <v>12</v>
      </c>
      <c r="B16" s="15" t="s">
        <v>28</v>
      </c>
      <c r="C16" s="16">
        <f t="shared" si="3"/>
        <v>1</v>
      </c>
      <c r="D16" s="15" t="s">
        <v>29</v>
      </c>
      <c r="E16" s="15" t="s">
        <v>30</v>
      </c>
      <c r="F16" s="16">
        <f>COUNTIFS(D$3:D16,D16,A$3:A16,A16)</f>
        <v>12</v>
      </c>
      <c r="G16" s="15" t="s">
        <v>61</v>
      </c>
      <c r="H16" s="15" t="s">
        <v>32</v>
      </c>
      <c r="I16" s="15">
        <v>1</v>
      </c>
      <c r="J16" s="15" t="s">
        <v>33</v>
      </c>
      <c r="K16" s="15">
        <v>35</v>
      </c>
      <c r="L16" s="15" t="s">
        <v>34</v>
      </c>
      <c r="M16" s="15" t="s">
        <v>34</v>
      </c>
      <c r="N16" s="15" t="s">
        <v>34</v>
      </c>
      <c r="O16" s="15" t="s">
        <v>34</v>
      </c>
      <c r="P16" s="15" t="s">
        <v>58</v>
      </c>
      <c r="Q16" s="21" t="s">
        <v>59</v>
      </c>
      <c r="R16" s="15" t="s">
        <v>62</v>
      </c>
      <c r="S16" s="29"/>
      <c r="T16" s="15" t="s">
        <v>38</v>
      </c>
      <c r="U16" s="29">
        <v>1</v>
      </c>
      <c r="V16" s="31"/>
      <c r="W16" s="30"/>
      <c r="X16" s="30"/>
    </row>
    <row r="17" s="3" customFormat="true" ht="117" customHeight="true" spans="1:24">
      <c r="A17" s="17">
        <f t="shared" si="2"/>
        <v>12</v>
      </c>
      <c r="B17" s="18" t="s">
        <v>28</v>
      </c>
      <c r="C17" s="16">
        <f t="shared" si="3"/>
        <v>2</v>
      </c>
      <c r="D17" s="18" t="s">
        <v>63</v>
      </c>
      <c r="E17" s="15" t="s">
        <v>30</v>
      </c>
      <c r="F17" s="16">
        <f>COUNTIFS(D$3:D17,D17,A$3:A17,A17)</f>
        <v>1</v>
      </c>
      <c r="G17" s="20" t="s">
        <v>64</v>
      </c>
      <c r="H17" s="18" t="s">
        <v>32</v>
      </c>
      <c r="I17" s="18">
        <v>2</v>
      </c>
      <c r="J17" s="15" t="s">
        <v>33</v>
      </c>
      <c r="K17" s="18">
        <v>35</v>
      </c>
      <c r="L17" s="18" t="s">
        <v>34</v>
      </c>
      <c r="M17" s="18" t="s">
        <v>34</v>
      </c>
      <c r="N17" s="15" t="s">
        <v>34</v>
      </c>
      <c r="O17" s="18" t="s">
        <v>34</v>
      </c>
      <c r="P17" s="18" t="s">
        <v>35</v>
      </c>
      <c r="Q17" s="18" t="s">
        <v>36</v>
      </c>
      <c r="R17" s="18" t="s">
        <v>65</v>
      </c>
      <c r="S17" s="18"/>
      <c r="T17" s="15" t="s">
        <v>38</v>
      </c>
      <c r="U17" s="29">
        <v>1</v>
      </c>
      <c r="V17" s="29"/>
      <c r="W17" s="15"/>
      <c r="X17" s="32"/>
    </row>
    <row r="18" s="3" customFormat="true" ht="76" customHeight="true" spans="1:24">
      <c r="A18" s="17">
        <f t="shared" si="2"/>
        <v>12</v>
      </c>
      <c r="B18" s="15" t="s">
        <v>28</v>
      </c>
      <c r="C18" s="16">
        <f t="shared" si="3"/>
        <v>3</v>
      </c>
      <c r="D18" s="15" t="s">
        <v>66</v>
      </c>
      <c r="E18" s="15" t="s">
        <v>67</v>
      </c>
      <c r="F18" s="16">
        <f>COUNTIFS(D$3:D18,D18,A$3:A18,A18)</f>
        <v>1</v>
      </c>
      <c r="G18" s="15" t="s">
        <v>51</v>
      </c>
      <c r="H18" s="15" t="s">
        <v>32</v>
      </c>
      <c r="I18" s="26">
        <v>1</v>
      </c>
      <c r="J18" s="15" t="s">
        <v>33</v>
      </c>
      <c r="K18" s="15">
        <v>35</v>
      </c>
      <c r="L18" s="15" t="s">
        <v>34</v>
      </c>
      <c r="M18" s="27" t="s">
        <v>34</v>
      </c>
      <c r="N18" s="28" t="s">
        <v>34</v>
      </c>
      <c r="O18" s="15" t="s">
        <v>34</v>
      </c>
      <c r="P18" s="15" t="s">
        <v>58</v>
      </c>
      <c r="Q18" s="21" t="s">
        <v>59</v>
      </c>
      <c r="R18" s="15" t="s">
        <v>68</v>
      </c>
      <c r="S18" s="15"/>
      <c r="T18" s="15" t="s">
        <v>38</v>
      </c>
      <c r="U18" s="29">
        <v>1</v>
      </c>
      <c r="V18" s="15"/>
      <c r="W18" s="32"/>
      <c r="X18" s="32"/>
    </row>
    <row r="19" s="3" customFormat="true" ht="76" customHeight="true" spans="1:24">
      <c r="A19" s="17">
        <f t="shared" si="2"/>
        <v>12</v>
      </c>
      <c r="B19" s="15" t="s">
        <v>28</v>
      </c>
      <c r="C19" s="16">
        <f t="shared" si="3"/>
        <v>4</v>
      </c>
      <c r="D19" s="15" t="s">
        <v>69</v>
      </c>
      <c r="E19" s="15" t="s">
        <v>67</v>
      </c>
      <c r="F19" s="16">
        <f>COUNTIFS(D$3:D19,D19,A$3:A19,A19)</f>
        <v>1</v>
      </c>
      <c r="G19" s="21" t="s">
        <v>70</v>
      </c>
      <c r="H19" s="15" t="s">
        <v>32</v>
      </c>
      <c r="I19" s="26">
        <v>1</v>
      </c>
      <c r="J19" s="15" t="s">
        <v>33</v>
      </c>
      <c r="K19" s="15">
        <v>35</v>
      </c>
      <c r="L19" s="15" t="s">
        <v>34</v>
      </c>
      <c r="M19" s="27" t="s">
        <v>34</v>
      </c>
      <c r="N19" s="28" t="s">
        <v>34</v>
      </c>
      <c r="O19" s="15" t="s">
        <v>34</v>
      </c>
      <c r="P19" s="15" t="s">
        <v>71</v>
      </c>
      <c r="Q19" s="15" t="s">
        <v>34</v>
      </c>
      <c r="R19" s="15" t="s">
        <v>72</v>
      </c>
      <c r="S19" s="15"/>
      <c r="T19" s="15" t="s">
        <v>38</v>
      </c>
      <c r="U19" s="29">
        <v>1</v>
      </c>
      <c r="V19" s="15"/>
      <c r="W19" s="32"/>
      <c r="X19" s="33"/>
    </row>
  </sheetData>
  <mergeCells count="16">
    <mergeCell ref="A1:X1"/>
    <mergeCell ref="A2:X2"/>
    <mergeCell ref="K3:S3"/>
    <mergeCell ref="U3:W3"/>
    <mergeCell ref="A3:A4"/>
    <mergeCell ref="B3:B4"/>
    <mergeCell ref="C3:C4"/>
    <mergeCell ref="D3:D4"/>
    <mergeCell ref="E3:E4"/>
    <mergeCell ref="F3:F4"/>
    <mergeCell ref="G3:G4"/>
    <mergeCell ref="H3:H4"/>
    <mergeCell ref="I3:I4"/>
    <mergeCell ref="J3:J4"/>
    <mergeCell ref="T3:T4"/>
    <mergeCell ref="X3:X4"/>
  </mergeCells>
  <printOptions horizontalCentered="true"/>
  <pageMargins left="0.275" right="0.196527777777778" top="0.393055555555556" bottom="0.393055555555556" header="0.5" footer="0.196527777777778"/>
  <pageSetup paperSize="9" scale="93" fitToHeight="0" orientation="landscape" horizontalDpi="600"/>
  <headerFooter>
    <oddFooter>&amp;C第 &amp;P 页，共 &amp;N 页</oddFooter>
  </headerFooter>
  <rowBreaks count="1" manualBreakCount="1">
    <brk id="12"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dcterms:created xsi:type="dcterms:W3CDTF">2020-05-19T09:30:00Z</dcterms:created>
  <dcterms:modified xsi:type="dcterms:W3CDTF">2023-07-21T18:22:11Z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y fmtid="{D5CDD505-2E9C-101B-9397-08002B2CF9AE}" pid="3" name="ICV">
    <vt:lpwstr>ABA6FE21AE3842BBB251EB01CA9085D0</vt:lpwstr>
  </property>
</Properties>
</file>