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264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<sst xmlns="http://schemas.openxmlformats.org/spreadsheetml/2006/main" count="51">
  <si>
    <t>怀柔区大学生乡村医生岗位综合成绩及进入体检环节人员名单</t>
  </si>
  <si>
    <t>序号</t>
  </si>
  <si>
    <t>单位名称</t>
  </si>
  <si>
    <t>招聘岗位</t>
  </si>
  <si>
    <t>姓名</t>
  </si>
  <si>
    <t>笔试成绩</t>
  </si>
  <si>
    <r>
      <rPr>
        <b/>
        <sz val="14"/>
        <color theme="1"/>
        <rFont val="宋体"/>
        <charset val="134"/>
      </rPr>
      <t>面试成绩</t>
    </r>
    <r>
      <rPr>
        <b/>
        <sz val="14"/>
        <color theme="1"/>
        <rFont val="Arial"/>
        <charset val="134"/>
      </rPr>
      <t>×</t>
    </r>
    <r>
      <rPr>
        <b/>
        <sz val="14"/>
        <color theme="1"/>
        <rFont val="宋体"/>
        <charset val="134"/>
      </rPr>
      <t>50%</t>
    </r>
  </si>
  <si>
    <t>面试成绩</t>
  </si>
  <si>
    <t>笔试成绩×50%</t>
  </si>
  <si>
    <t>综合成绩</t>
  </si>
  <si>
    <t>北房镇卫生院</t>
  </si>
  <si>
    <t>大周各庄村卫生室</t>
  </si>
  <si>
    <t>李晶晶</t>
  </si>
  <si>
    <t>桥梓镇卫生院</t>
  </si>
  <si>
    <t>上王峪村卫生室</t>
  </si>
  <si>
    <t>李黛</t>
  </si>
  <si>
    <t>峪口村卫生室</t>
  </si>
  <si>
    <t>范怡萍</t>
  </si>
  <si>
    <t>九渡河镇卫生院</t>
  </si>
  <si>
    <t>西台村卫生室</t>
  </si>
  <si>
    <t>彭秋燕</t>
  </si>
  <si>
    <t>琉璃庙镇卫生院</t>
  </si>
  <si>
    <t>河北村卫生室</t>
  </si>
  <si>
    <t>王伏林</t>
  </si>
  <si>
    <t>杨宋镇卫生院</t>
  </si>
  <si>
    <t>四季屯村卫生室</t>
  </si>
  <si>
    <t>王佳佳</t>
  </si>
  <si>
    <t>庙城镇卫生院</t>
  </si>
  <si>
    <t>肖两河村卫生室</t>
  </si>
  <si>
    <t>何鑫杰</t>
  </si>
  <si>
    <t>长哨营满族乡卫生院</t>
  </si>
  <si>
    <t>七道梁村卫生室</t>
  </si>
  <si>
    <t>彭雪营</t>
  </si>
  <si>
    <t>怀北镇卫生院</t>
  </si>
  <si>
    <t>龙各庄村卫生室</t>
  </si>
  <si>
    <t>韩珊</t>
  </si>
  <si>
    <t>局里村卫生室</t>
  </si>
  <si>
    <t>王雪悰</t>
  </si>
  <si>
    <t>渤海镇卫生院</t>
  </si>
  <si>
    <t>三岔村卫生室</t>
  </si>
  <si>
    <t>刘璐</t>
  </si>
  <si>
    <t>青石岭村卫生室</t>
  </si>
  <si>
    <t>刘莹</t>
  </si>
  <si>
    <t>梁根村卫生室</t>
  </si>
  <si>
    <t>徐鑫月</t>
  </si>
  <si>
    <t>白河北村卫生室</t>
  </si>
  <si>
    <t>孟姿均</t>
  </si>
  <si>
    <t>前安岭村卫生室</t>
  </si>
  <si>
    <t>金豆豆</t>
  </si>
  <si>
    <t>古洞沟村卫生室</t>
  </si>
  <si>
    <t>彭雨鑫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</si>
</sst>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  <scheme val="minor"/>
    </font>
    <font>
      <sz val="12"/>
      <color rgb="FF0070C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color theme="1"/>
      <name val="宋体"/>
      <charset val="134"/>
    </font>
    <font>
      <b/>
      <sz val="14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iuyueyang.WSJ\Desktop\&#20065;&#26449;&#21307;&#29983;&#38754;&#35797;3.22\&#27719;&#24635;&#32771;&#23448;&#35780;&#20998;&#34920;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>
        <row r="10">
          <cell r="G10">
            <v>79</v>
          </cell>
        </row>
      </sheetData>
      <sheetData sheetId="1">
        <row r="10">
          <cell r="G10">
            <v>84.8</v>
          </cell>
        </row>
      </sheetData>
      <sheetData sheetId="2">
        <row r="10">
          <cell r="G10">
            <v>64.8</v>
          </cell>
        </row>
      </sheetData>
      <sheetData sheetId="3">
        <row r="10">
          <cell r="G10">
            <v>64</v>
          </cell>
        </row>
      </sheetData>
      <sheetData sheetId="4">
        <row r="10">
          <cell r="G10">
            <v>75.4</v>
          </cell>
        </row>
      </sheetData>
      <sheetData sheetId="5">
        <row r="10">
          <cell r="G10">
            <v>70</v>
          </cell>
        </row>
      </sheetData>
      <sheetData sheetId="6">
        <row r="10">
          <cell r="G10">
            <v>70</v>
          </cell>
        </row>
      </sheetData>
      <sheetData sheetId="7">
        <row r="10">
          <cell r="G10">
            <v>70</v>
          </cell>
        </row>
      </sheetData>
      <sheetData sheetId="8">
        <row r="10">
          <cell r="G10">
            <v>65</v>
          </cell>
        </row>
      </sheetData>
      <sheetData sheetId="9">
        <row r="10">
          <cell r="G10">
            <v>71.4</v>
          </cell>
        </row>
      </sheetData>
      <sheetData sheetId="10">
        <row r="10">
          <cell r="G10">
            <v>68</v>
          </cell>
        </row>
      </sheetData>
      <sheetData sheetId="11">
        <row r="10">
          <cell r="G10">
            <v>64</v>
          </cell>
        </row>
      </sheetData>
      <sheetData sheetId="12">
        <row r="10">
          <cell r="G10">
            <v>60.8</v>
          </cell>
        </row>
      </sheetData>
      <sheetData sheetId="13">
        <row r="10">
          <cell r="G10">
            <v>69.6</v>
          </cell>
        </row>
      </sheetData>
      <sheetData sheetId="14">
        <row r="10">
          <cell r="G10">
            <v>81.4</v>
          </cell>
        </row>
      </sheetData>
      <sheetData sheetId="15">
        <row r="10">
          <cell r="G10">
            <v>69.4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8"/>
  <sheetViews>
    <sheetView tabSelected="1" workbookViewId="0">
      <selection activeCell="L9" sqref="L9"/>
    </sheetView>
  </sheetViews>
  <sheetFormatPr defaultColWidth="9" defaultRowHeight="13.5"/>
  <cols>
    <col min="1" max="1" width="9.25" customWidth="1"/>
    <col min="2" max="2" width="17.125" customWidth="1"/>
    <col min="3" max="3" width="16" customWidth="1"/>
    <col min="4" max="4" width="12.75" customWidth="1"/>
    <col min="5" max="5" width="12.75" style="4" customWidth="1"/>
    <col min="6" max="6" width="16.75" style="4" customWidth="1"/>
    <col min="7" max="7" width="12.75" style="4" customWidth="1"/>
    <col min="8" max="8" width="17.625" style="4" customWidth="1"/>
    <col min="9" max="9" width="14.625" style="4" customWidth="1"/>
  </cols>
  <sheetData>
    <row r="1" s="1" customFormat="1" ht="52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4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3" customFormat="1" ht="30" customHeight="1" spans="1:9">
      <c r="A3" s="7">
        <v>1</v>
      </c>
      <c r="B3" s="8" t="s">
        <v>10</v>
      </c>
      <c r="C3" s="8" t="s">
        <v>11</v>
      </c>
      <c r="D3" s="8" t="s">
        <v>12</v>
      </c>
      <c r="E3" s="8">
        <v>82</v>
      </c>
      <c r="F3" s="9">
        <f>E3*0.5</f>
        <v>41</v>
      </c>
      <c r="G3" s="9">
        <f>'[1]2'!$G$10</f>
        <v>84.8</v>
      </c>
      <c r="H3" s="7">
        <f>G3*0.5</f>
        <v>42.4</v>
      </c>
      <c r="I3" s="10">
        <f>F3+H3</f>
        <v>83.4</v>
      </c>
    </row>
    <row r="4" s="3" customFormat="1" ht="30" customHeight="1" spans="1:9">
      <c r="A4" s="7">
        <v>2</v>
      </c>
      <c r="B4" s="8" t="s">
        <v>13</v>
      </c>
      <c r="C4" s="8" t="s">
        <v>14</v>
      </c>
      <c r="D4" s="8" t="s">
        <v>15</v>
      </c>
      <c r="E4" s="8">
        <v>83</v>
      </c>
      <c r="F4" s="9">
        <f t="shared" ref="F4:F18" si="0">E4*0.5</f>
        <v>41.5</v>
      </c>
      <c r="G4" s="9">
        <f>'[1]6'!$G$10</f>
        <v>70</v>
      </c>
      <c r="H4" s="7">
        <f t="shared" ref="H4:H18" si="1">G4*0.5</f>
        <v>35</v>
      </c>
      <c r="I4" s="10">
        <f t="shared" ref="I4:I18" si="2">F4+H4</f>
        <v>76.5</v>
      </c>
    </row>
    <row r="5" s="3" customFormat="1" ht="30" customHeight="1" spans="1:9">
      <c r="A5" s="7">
        <v>3</v>
      </c>
      <c r="B5" s="8" t="s">
        <v>13</v>
      </c>
      <c r="C5" s="8" t="s">
        <v>16</v>
      </c>
      <c r="D5" s="8" t="s">
        <v>17</v>
      </c>
      <c r="E5" s="8">
        <v>82</v>
      </c>
      <c r="F5" s="9">
        <f t="shared" si="0"/>
        <v>41</v>
      </c>
      <c r="G5" s="9">
        <f>'[1]9'!$G$10</f>
        <v>65</v>
      </c>
      <c r="H5" s="7">
        <f t="shared" si="1"/>
        <v>32.5</v>
      </c>
      <c r="I5" s="10">
        <f t="shared" si="2"/>
        <v>73.5</v>
      </c>
    </row>
    <row r="6" s="3" customFormat="1" ht="30" customHeight="1" spans="1:9">
      <c r="A6" s="7">
        <v>4</v>
      </c>
      <c r="B6" s="8" t="s">
        <v>18</v>
      </c>
      <c r="C6" s="8" t="s">
        <v>19</v>
      </c>
      <c r="D6" s="8" t="s">
        <v>20</v>
      </c>
      <c r="E6" s="8">
        <v>76</v>
      </c>
      <c r="F6" s="9">
        <f t="shared" si="0"/>
        <v>38</v>
      </c>
      <c r="G6" s="9">
        <f>'[1]11'!$G$10</f>
        <v>68</v>
      </c>
      <c r="H6" s="7">
        <f t="shared" si="1"/>
        <v>34</v>
      </c>
      <c r="I6" s="10">
        <f t="shared" si="2"/>
        <v>72</v>
      </c>
    </row>
    <row r="7" s="3" customFormat="1" ht="30" customHeight="1" spans="1:9">
      <c r="A7" s="7">
        <v>5</v>
      </c>
      <c r="B7" s="8" t="s">
        <v>21</v>
      </c>
      <c r="C7" s="8" t="s">
        <v>22</v>
      </c>
      <c r="D7" s="8" t="s">
        <v>23</v>
      </c>
      <c r="E7" s="8">
        <v>71</v>
      </c>
      <c r="F7" s="9">
        <f t="shared" si="0"/>
        <v>35.5</v>
      </c>
      <c r="G7" s="9">
        <f>'[1]5'!$G$10</f>
        <v>75.4</v>
      </c>
      <c r="H7" s="7">
        <f t="shared" si="1"/>
        <v>37.7</v>
      </c>
      <c r="I7" s="10">
        <f t="shared" si="2"/>
        <v>73.2</v>
      </c>
    </row>
    <row r="8" s="3" customFormat="1" ht="30" customHeight="1" spans="1:9">
      <c r="A8" s="7">
        <v>6</v>
      </c>
      <c r="B8" s="8" t="s">
        <v>24</v>
      </c>
      <c r="C8" s="8" t="s">
        <v>25</v>
      </c>
      <c r="D8" s="8" t="s">
        <v>26</v>
      </c>
      <c r="E8" s="8">
        <v>74</v>
      </c>
      <c r="F8" s="9">
        <f t="shared" si="0"/>
        <v>37</v>
      </c>
      <c r="G8" s="9">
        <f>'[1]14'!$G$10</f>
        <v>69.6</v>
      </c>
      <c r="H8" s="7">
        <f t="shared" si="1"/>
        <v>34.8</v>
      </c>
      <c r="I8" s="10">
        <f t="shared" si="2"/>
        <v>71.8</v>
      </c>
    </row>
    <row r="9" s="3" customFormat="1" ht="30" customHeight="1" spans="1:9">
      <c r="A9" s="7">
        <v>7</v>
      </c>
      <c r="B9" s="8" t="s">
        <v>27</v>
      </c>
      <c r="C9" s="8" t="s">
        <v>28</v>
      </c>
      <c r="D9" s="8" t="s">
        <v>29</v>
      </c>
      <c r="E9" s="8">
        <v>79</v>
      </c>
      <c r="F9" s="9">
        <f t="shared" si="0"/>
        <v>39.5</v>
      </c>
      <c r="G9" s="9">
        <f>'[1]15'!$G$10</f>
        <v>81.4</v>
      </c>
      <c r="H9" s="7">
        <f t="shared" si="1"/>
        <v>40.7</v>
      </c>
      <c r="I9" s="10">
        <f t="shared" si="2"/>
        <v>80.2</v>
      </c>
    </row>
    <row r="10" s="3" customFormat="1" ht="30" customHeight="1" spans="1:9">
      <c r="A10" s="7">
        <v>8</v>
      </c>
      <c r="B10" s="8" t="s">
        <v>30</v>
      </c>
      <c r="C10" s="8" t="s">
        <v>31</v>
      </c>
      <c r="D10" s="8" t="s">
        <v>32</v>
      </c>
      <c r="E10" s="8">
        <v>76</v>
      </c>
      <c r="F10" s="9">
        <f t="shared" si="0"/>
        <v>38</v>
      </c>
      <c r="G10" s="9">
        <f>'[1]8'!$G$10</f>
        <v>70</v>
      </c>
      <c r="H10" s="7">
        <f t="shared" si="1"/>
        <v>35</v>
      </c>
      <c r="I10" s="10">
        <f t="shared" si="2"/>
        <v>73</v>
      </c>
    </row>
    <row r="11" s="3" customFormat="1" ht="30" customHeight="1" spans="1:9">
      <c r="A11" s="7">
        <v>9</v>
      </c>
      <c r="B11" s="8" t="s">
        <v>33</v>
      </c>
      <c r="C11" s="8" t="s">
        <v>34</v>
      </c>
      <c r="D11" s="8" t="s">
        <v>35</v>
      </c>
      <c r="E11" s="8">
        <v>83</v>
      </c>
      <c r="F11" s="9">
        <f t="shared" si="0"/>
        <v>41.5</v>
      </c>
      <c r="G11" s="9">
        <f>'[1]7'!$G$10</f>
        <v>70</v>
      </c>
      <c r="H11" s="7">
        <f t="shared" si="1"/>
        <v>35</v>
      </c>
      <c r="I11" s="10">
        <f t="shared" si="2"/>
        <v>76.5</v>
      </c>
    </row>
    <row r="12" s="3" customFormat="1" ht="30" customHeight="1" spans="1:9">
      <c r="A12" s="7">
        <v>10</v>
      </c>
      <c r="B12" s="8" t="s">
        <v>18</v>
      </c>
      <c r="C12" s="8" t="s">
        <v>36</v>
      </c>
      <c r="D12" s="8" t="s">
        <v>37</v>
      </c>
      <c r="E12" s="8">
        <v>75</v>
      </c>
      <c r="F12" s="9">
        <f t="shared" si="0"/>
        <v>37.5</v>
      </c>
      <c r="G12" s="9">
        <f>'[1]4'!$G$10</f>
        <v>64</v>
      </c>
      <c r="H12" s="7">
        <f t="shared" si="1"/>
        <v>32</v>
      </c>
      <c r="I12" s="10">
        <f t="shared" si="2"/>
        <v>69.5</v>
      </c>
    </row>
    <row r="13" s="3" customFormat="1" ht="30" customHeight="1" spans="1:9">
      <c r="A13" s="7">
        <v>11</v>
      </c>
      <c r="B13" s="8" t="s">
        <v>38</v>
      </c>
      <c r="C13" s="8" t="s">
        <v>39</v>
      </c>
      <c r="D13" s="8" t="s">
        <v>40</v>
      </c>
      <c r="E13" s="8">
        <v>63</v>
      </c>
      <c r="F13" s="9">
        <f t="shared" si="0"/>
        <v>31.5</v>
      </c>
      <c r="G13" s="9">
        <f>'[1]16'!$G$10</f>
        <v>69.4</v>
      </c>
      <c r="H13" s="7">
        <f t="shared" si="1"/>
        <v>34.7</v>
      </c>
      <c r="I13" s="10">
        <f t="shared" si="2"/>
        <v>66.2</v>
      </c>
    </row>
    <row r="14" s="3" customFormat="1" ht="30" customHeight="1" spans="1:9">
      <c r="A14" s="7">
        <v>12</v>
      </c>
      <c r="B14" s="8" t="s">
        <v>21</v>
      </c>
      <c r="C14" s="8" t="s">
        <v>41</v>
      </c>
      <c r="D14" s="8" t="s">
        <v>42</v>
      </c>
      <c r="E14" s="8">
        <v>75</v>
      </c>
      <c r="F14" s="9">
        <f t="shared" si="0"/>
        <v>37.5</v>
      </c>
      <c r="G14" s="9">
        <f>'[1]13'!$G$10</f>
        <v>60.8</v>
      </c>
      <c r="H14" s="7">
        <f t="shared" si="1"/>
        <v>30.4</v>
      </c>
      <c r="I14" s="10">
        <f t="shared" si="2"/>
        <v>67.9</v>
      </c>
    </row>
    <row r="15" s="3" customFormat="1" ht="30" customHeight="1" spans="1:9">
      <c r="A15" s="7">
        <v>13</v>
      </c>
      <c r="B15" s="8" t="s">
        <v>21</v>
      </c>
      <c r="C15" s="8" t="s">
        <v>43</v>
      </c>
      <c r="D15" s="8" t="s">
        <v>44</v>
      </c>
      <c r="E15" s="8">
        <v>84</v>
      </c>
      <c r="F15" s="9">
        <f t="shared" si="0"/>
        <v>42</v>
      </c>
      <c r="G15" s="9">
        <f>'[1]3'!$G$10</f>
        <v>64.8</v>
      </c>
      <c r="H15" s="7">
        <f t="shared" si="1"/>
        <v>32.4</v>
      </c>
      <c r="I15" s="10">
        <f t="shared" si="2"/>
        <v>74.4</v>
      </c>
    </row>
    <row r="16" s="3" customFormat="1" ht="30" customHeight="1" spans="1:9">
      <c r="A16" s="7">
        <v>14</v>
      </c>
      <c r="B16" s="8" t="s">
        <v>21</v>
      </c>
      <c r="C16" s="8" t="s">
        <v>45</v>
      </c>
      <c r="D16" s="8" t="s">
        <v>46</v>
      </c>
      <c r="E16" s="8">
        <v>86</v>
      </c>
      <c r="F16" s="9">
        <f t="shared" si="0"/>
        <v>43</v>
      </c>
      <c r="G16" s="9">
        <f>'[1]1'!$G$10</f>
        <v>79</v>
      </c>
      <c r="H16" s="7">
        <f t="shared" si="1"/>
        <v>39.5</v>
      </c>
      <c r="I16" s="10">
        <f t="shared" si="2"/>
        <v>82.5</v>
      </c>
    </row>
    <row r="17" s="3" customFormat="1" ht="30" customHeight="1" spans="1:9">
      <c r="A17" s="7">
        <v>15</v>
      </c>
      <c r="B17" s="8" t="s">
        <v>21</v>
      </c>
      <c r="C17" s="8" t="s">
        <v>47</v>
      </c>
      <c r="D17" s="8" t="s">
        <v>48</v>
      </c>
      <c r="E17" s="8">
        <v>71</v>
      </c>
      <c r="F17" s="9">
        <f t="shared" si="0"/>
        <v>35.5</v>
      </c>
      <c r="G17" s="9">
        <f>'[1]12'!$G$10</f>
        <v>64</v>
      </c>
      <c r="H17" s="7">
        <f t="shared" si="1"/>
        <v>32</v>
      </c>
      <c r="I17" s="10">
        <f t="shared" si="2"/>
        <v>67.5</v>
      </c>
    </row>
    <row r="18" s="3" customFormat="1" ht="30" customHeight="1" spans="1:9">
      <c r="A18" s="7">
        <v>16</v>
      </c>
      <c r="B18" s="8" t="s">
        <v>30</v>
      </c>
      <c r="C18" s="8" t="s">
        <v>49</v>
      </c>
      <c r="D18" s="8" t="s">
        <v>50</v>
      </c>
      <c r="E18" s="8">
        <v>72</v>
      </c>
      <c r="F18" s="9">
        <f t="shared" si="0"/>
        <v>36</v>
      </c>
      <c r="G18" s="9">
        <f>'[1]10'!$G$10</f>
        <v>71.4</v>
      </c>
      <c r="H18" s="7">
        <f t="shared" si="1"/>
        <v>35.7</v>
      </c>
      <c r="I18" s="10">
        <f t="shared" si="2"/>
        <v>71.7</v>
      </c>
    </row>
  </sheetData>
  <mergeCells count="1">
    <mergeCell ref="A1:I1"/>
  </mergeCells>
  <pageMargins left="0.751388888888889" right="0.751388888888889" top="0.2125" bottom="0.2125" header="0.393055555555556" footer="0.511805555555556"/>
  <pageSetup paperSize="9" scale="99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dcterms:created xsi:type="dcterms:W3CDTF">2024-03-25T03:06:00Z</dcterms:created>
  <dcterms:modified xsi:type="dcterms:W3CDTF">2024-03-25T06:39:18Z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